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11250" activeTab="2"/>
  </bookViews>
  <sheets>
    <sheet name="Obrazac 1" sheetId="1" r:id="rId1"/>
    <sheet name="Obrazac 2" sheetId="2" r:id="rId2"/>
    <sheet name="Obrazac 3" sheetId="3" r:id="rId3"/>
    <sheet name="Obrazac 4" sheetId="4" r:id="rId4"/>
    <sheet name="Obrazac 5" sheetId="5" r:id="rId5"/>
    <sheet name="Obrazac 6" sheetId="6" r:id="rId6"/>
    <sheet name="Obrazac 7" sheetId="7" r:id="rId7"/>
    <sheet name="Obrazac 8" sheetId="8" r:id="rId8"/>
    <sheet name="Obrazac 9" sheetId="9" r:id="rId9"/>
  </sheets>
  <definedNames/>
  <calcPr fullCalcOnLoad="1"/>
</workbook>
</file>

<file path=xl/sharedStrings.xml><?xml version="1.0" encoding="utf-8"?>
<sst xmlns="http://schemas.openxmlformats.org/spreadsheetml/2006/main" count="621" uniqueCount="345">
  <si>
    <t>Obrazac 1</t>
  </si>
  <si>
    <t>Rb.</t>
  </si>
  <si>
    <t>Kto.</t>
  </si>
  <si>
    <t>Opis</t>
  </si>
  <si>
    <t>Iznos</t>
  </si>
  <si>
    <t xml:space="preserve">  Tekući period </t>
  </si>
  <si>
    <t>Prethodni period</t>
  </si>
  <si>
    <t xml:space="preserve">30       </t>
  </si>
  <si>
    <t xml:space="preserve">Gotovina i ekvivalenti gotovine                                                                     </t>
  </si>
  <si>
    <t xml:space="preserve">10,19    </t>
  </si>
  <si>
    <t xml:space="preserve">Ulaganja u vlasničke vrijednosne papire                                                             </t>
  </si>
  <si>
    <t xml:space="preserve">18       </t>
  </si>
  <si>
    <t xml:space="preserve">Ostala ulaganja                                                                                     </t>
  </si>
  <si>
    <t xml:space="preserve">31       </t>
  </si>
  <si>
    <t xml:space="preserve">Potraživanja za prodata ulaganja                                                                    </t>
  </si>
  <si>
    <t xml:space="preserve">32       </t>
  </si>
  <si>
    <t xml:space="preserve">Potraživanja za dividende                                                                           </t>
  </si>
  <si>
    <t xml:space="preserve">33       </t>
  </si>
  <si>
    <t xml:space="preserve">Potraživanja za društva za upravljanje                                                              </t>
  </si>
  <si>
    <t xml:space="preserve">37       </t>
  </si>
  <si>
    <t xml:space="preserve">Unaprijed plaćeni rashodi i obračunati nefakturisani prihodi                                        </t>
  </si>
  <si>
    <t xml:space="preserve">36       </t>
  </si>
  <si>
    <t xml:space="preserve">Ostala sredstva                                                                                     </t>
  </si>
  <si>
    <t xml:space="preserve">         </t>
  </si>
  <si>
    <t xml:space="preserve">UKUPNO SREDSTAVA (1 do 8)                                                                           </t>
  </si>
  <si>
    <t xml:space="preserve">70       </t>
  </si>
  <si>
    <t xml:space="preserve">Obaveze po osnovu kupljenih sredstava                                                               </t>
  </si>
  <si>
    <t xml:space="preserve">71       </t>
  </si>
  <si>
    <t xml:space="preserve">Obaveze prema društvu za upravljanje                                                                </t>
  </si>
  <si>
    <t xml:space="preserve">72       </t>
  </si>
  <si>
    <t xml:space="preserve">Obaveze po osnovu raspodjele dobiti                                                                 </t>
  </si>
  <si>
    <t xml:space="preserve">64,65    </t>
  </si>
  <si>
    <t xml:space="preserve">Krediti                                                                                             </t>
  </si>
  <si>
    <t xml:space="preserve">76,77    </t>
  </si>
  <si>
    <t xml:space="preserve">Ostale obaveze i obračunati rashodi                                                                 </t>
  </si>
  <si>
    <t xml:space="preserve">UKUPNE OBAVEZE (10 do 14)                                                                           </t>
  </si>
  <si>
    <t xml:space="preserve">NETO SREDSTVA (9 - 15) = 17 do 22                                                                   </t>
  </si>
  <si>
    <t xml:space="preserve">50       </t>
  </si>
  <si>
    <t xml:space="preserve">Dionice fonda - nominalna vrijednost                                                                </t>
  </si>
  <si>
    <t xml:space="preserve">52       </t>
  </si>
  <si>
    <t xml:space="preserve">Dionička premija                                                                                    </t>
  </si>
  <si>
    <t xml:space="preserve">53       </t>
  </si>
  <si>
    <t xml:space="preserve">Rezerve                                                                                             </t>
  </si>
  <si>
    <t xml:space="preserve">54       </t>
  </si>
  <si>
    <t xml:space="preserve">Akumulirana dobit ili gubitak od ulaganja                                                           </t>
  </si>
  <si>
    <t xml:space="preserve">55       </t>
  </si>
  <si>
    <t xml:space="preserve">Akumulirana realizovana dobit ili gubitak od ulaganja                                               </t>
  </si>
  <si>
    <t xml:space="preserve">56       </t>
  </si>
  <si>
    <t xml:space="preserve">Akumulirana nerealizovana dobit ili gubitak od ulaganja                                             </t>
  </si>
  <si>
    <t xml:space="preserve">Broj dionica u opticaju                                                                             </t>
  </si>
  <si>
    <t xml:space="preserve">Neto vrijednost sredstava po dionici na dan (16/23)                                                 </t>
  </si>
  <si>
    <t xml:space="preserve">Prosječna neto vrijednost sredstava                                                                 </t>
  </si>
  <si>
    <t xml:space="preserve">Prosječan broj dionica u opticaju                                                                   </t>
  </si>
  <si>
    <t xml:space="preserve">Prosječna neto vrijednost sredstava po dionici (25 / 26)                                            </t>
  </si>
  <si>
    <t>Rb</t>
  </si>
  <si>
    <t>Naziv emitenta</t>
  </si>
  <si>
    <t>Kotacija</t>
  </si>
  <si>
    <t>Broj dionica ili</t>
  </si>
  <si>
    <t>% udjela</t>
  </si>
  <si>
    <t>Ukupno nominalna</t>
  </si>
  <si>
    <t>vrijednost</t>
  </si>
  <si>
    <t>ulaganja</t>
  </si>
  <si>
    <t>Ukupno fer</t>
  </si>
  <si>
    <t>% učešća u</t>
  </si>
  <si>
    <t>ukupnim dionicama /</t>
  </si>
  <si>
    <t>udjelima emitenta</t>
  </si>
  <si>
    <t>% učešća</t>
  </si>
  <si>
    <t>u</t>
  </si>
  <si>
    <t>portfelju fonda</t>
  </si>
  <si>
    <t>3892</t>
  </si>
  <si>
    <t>134025</t>
  </si>
  <si>
    <t>555290</t>
  </si>
  <si>
    <t>38998</t>
  </si>
  <si>
    <t>10</t>
  </si>
  <si>
    <t>13217</t>
  </si>
  <si>
    <t>0</t>
  </si>
  <si>
    <t>15073</t>
  </si>
  <si>
    <t>32097</t>
  </si>
  <si>
    <t>887326</t>
  </si>
  <si>
    <t>326710</t>
  </si>
  <si>
    <t>4534</t>
  </si>
  <si>
    <t>427</t>
  </si>
  <si>
    <t>2040</t>
  </si>
  <si>
    <t>15372</t>
  </si>
  <si>
    <t>38276</t>
  </si>
  <si>
    <t>19245</t>
  </si>
  <si>
    <t>7322</t>
  </si>
  <si>
    <t>36508</t>
  </si>
  <si>
    <t>29497</t>
  </si>
  <si>
    <t>52003</t>
  </si>
  <si>
    <t>3300</t>
  </si>
  <si>
    <t>170062</t>
  </si>
  <si>
    <t>1005</t>
  </si>
  <si>
    <t>130287</t>
  </si>
  <si>
    <t>225610</t>
  </si>
  <si>
    <t>220927</t>
  </si>
  <si>
    <t>2341</t>
  </si>
  <si>
    <t>80000</t>
  </si>
  <si>
    <t>25000</t>
  </si>
  <si>
    <t>92730</t>
  </si>
  <si>
    <t>7163</t>
  </si>
  <si>
    <t>160830</t>
  </si>
  <si>
    <t>1500</t>
  </si>
  <si>
    <t>469</t>
  </si>
  <si>
    <t>504290</t>
  </si>
  <si>
    <t>10453</t>
  </si>
  <si>
    <t>400</t>
  </si>
  <si>
    <t>33000</t>
  </si>
  <si>
    <t>34825</t>
  </si>
  <si>
    <t>AUTOCENTAR DD TUZLA</t>
  </si>
  <si>
    <t>BAGS ENERGOTEHNIKA DD SARAJEVO</t>
  </si>
  <si>
    <t>BH TELEKOM SARAJEVO</t>
  </si>
  <si>
    <t>BOSNALIJEK DD SARAJEVO</t>
  </si>
  <si>
    <t>BOSNA REOSIGURANJE DD SARAJEVO</t>
  </si>
  <si>
    <t>BNT-TMT/GS-TMT DD TRAVNIK</t>
  </si>
  <si>
    <t>CROATIA - REMONT DD CAPLJINA</t>
  </si>
  <si>
    <t>DI JANJ HOLDING DD DONJI VAKUF</t>
  </si>
  <si>
    <t>DI JANJ  TVORNICA PLOČA I FURNIRA DD DONJI VAKUF</t>
  </si>
  <si>
    <t>ENERGOINVEST DD SARAJEVO</t>
  </si>
  <si>
    <t>FBIH-Ministarstvo finansija</t>
  </si>
  <si>
    <t>FDS DD SARAJEVO</t>
  </si>
  <si>
    <t>FIMA banka</t>
  </si>
  <si>
    <t>GP PUT DD SARAJEVO</t>
  </si>
  <si>
    <t>HIDROGRADNJA DD SARAJEVO</t>
  </si>
  <si>
    <t>HIDROELEKTRANA NA DRINI AD VIŠEGRAD</t>
  </si>
  <si>
    <t>HERCEGOVINA AUTO  DD MOSTAR</t>
  </si>
  <si>
    <t>HBRD HOTELI ILIDŽA  DD Sarajevo</t>
  </si>
  <si>
    <t>JP HT d.d. MOSTAR</t>
  </si>
  <si>
    <t>OF Hypo BH Equity</t>
  </si>
  <si>
    <t>IKB DD ZENICA</t>
  </si>
  <si>
    <t>UZAJAMNI FOND ILIRIKA MOJ FOND</t>
  </si>
  <si>
    <t>OIF ILIRIKA JUGOISTOČNA EVROPA</t>
  </si>
  <si>
    <t>JP ELEKTROPRIVREDA HZHB MOSTAR</t>
  </si>
  <si>
    <t>JP ELEKTROPRIVREDA BIH DD SARAJEVO</t>
  </si>
  <si>
    <t>OF Mikrofin plus</t>
  </si>
  <si>
    <t>DI JANJ TVORNICA GRAĐEVINSKE STOLARIJE DD DONJI VAKUF</t>
  </si>
  <si>
    <t>KLAS  DD SARAJEVO</t>
  </si>
  <si>
    <t>OIF Ilirika Global</t>
  </si>
  <si>
    <t>PREVOZ RADNIKA KREKA DD TUZLA</t>
  </si>
  <si>
    <t>RAFINERIJA ULJA AD MODRIČA</t>
  </si>
  <si>
    <t>RITE GACKO AD GACKO</t>
  </si>
  <si>
    <t>RAFINERIJA NAFTE AD B.BROD</t>
  </si>
  <si>
    <t>RUDNIK SOLI TUSANJ DD TUZLA</t>
  </si>
  <si>
    <t>SAMOBORKA KOMCEL DD DONJI VAKUF</t>
  </si>
  <si>
    <t>Mikrokreditno društvo Sinergijaplus doo Banja Luka</t>
  </si>
  <si>
    <t>Sarajevo osiguranje d.d. Sarajevo</t>
  </si>
  <si>
    <t>TELEKOM SRPSKE AD BANJA LUKA</t>
  </si>
  <si>
    <t>TVORNICA OPRUGA DD USKOPLJE -G.VAKUF</t>
  </si>
  <si>
    <t>UNICO FILTER/MANN HUMELBA DD TESANJ</t>
  </si>
  <si>
    <t>FIMA BANKA DD SARAJEVO</t>
  </si>
  <si>
    <t>VISPAK DD VISOKO</t>
  </si>
  <si>
    <t>Obrazac 3</t>
  </si>
  <si>
    <t xml:space="preserve">Prihodi                                                                                             </t>
  </si>
  <si>
    <t xml:space="preserve">85       </t>
  </si>
  <si>
    <t xml:space="preserve">Dividende                                                                                           </t>
  </si>
  <si>
    <t xml:space="preserve">88       </t>
  </si>
  <si>
    <t xml:space="preserve">80       </t>
  </si>
  <si>
    <t xml:space="preserve">84       </t>
  </si>
  <si>
    <t xml:space="preserve">81       </t>
  </si>
  <si>
    <t xml:space="preserve">82,86    </t>
  </si>
  <si>
    <t xml:space="preserve">83       </t>
  </si>
  <si>
    <t>Drugi prihodi</t>
  </si>
  <si>
    <t>UKUPAN PRIHOD (1 - 3)</t>
  </si>
  <si>
    <t>Rashodi</t>
  </si>
  <si>
    <t>Naknada Društvu za upravljanje</t>
  </si>
  <si>
    <t>Naknada registru</t>
  </si>
  <si>
    <t>Naknada depozitaru</t>
  </si>
  <si>
    <t>Naknade za reviziju</t>
  </si>
  <si>
    <t>Naknade za računovodstvo</t>
  </si>
  <si>
    <t>Naknade za pravne usluge</t>
  </si>
  <si>
    <t>Troškovi servisiranja dioničara</t>
  </si>
  <si>
    <t>Naknade i troškovi nadzornog odbora</t>
  </si>
  <si>
    <t>Ostali troškovi</t>
  </si>
  <si>
    <t>Troškovi pozajmljivanja - kamate</t>
  </si>
  <si>
    <t>Troškovi refundirani od strane Društva za upravljanje</t>
  </si>
  <si>
    <t>UKUPNO RASHODI (4 do 13 - 14)</t>
  </si>
  <si>
    <t>DOBITAK (GUBITAK) OD ULAGANJA (3 - 15)</t>
  </si>
  <si>
    <t>NETO REALIZIRANI DOBITAK (GUBITAK) OD TRANSAKCIJA SA ULAGANJIMA</t>
  </si>
  <si>
    <t>PROMJENA U NEREALIZIRANIM DOBICIMA (GUBICIMA) OD ULAGANJA</t>
  </si>
  <si>
    <t>Porez na dobit</t>
  </si>
  <si>
    <t>NETO POVEĆANJE (SMANJENJE) NETO SREDSTAVA KAO REZULTAT POSLOVANJA (16 + 17 + 18 -19)</t>
  </si>
  <si>
    <t>Obrazac 4</t>
  </si>
  <si>
    <t xml:space="preserve">Poslovanje                                                                                          </t>
  </si>
  <si>
    <t xml:space="preserve">Dobitak (gubitak  od ulaganja)                                                                      </t>
  </si>
  <si>
    <t xml:space="preserve">86,88    </t>
  </si>
  <si>
    <t>Neto realizirani dobitak (gubitak) od transakcija sa vrijednosnim papirima</t>
  </si>
  <si>
    <t>Promjena u nerealiziranim dobicima (gubicima) na ulaganjima</t>
  </si>
  <si>
    <t>NETO PORAST (SMANJENJE) U NETO SREDSTVIMA OD POSLOVANJA (1 + 2 + 3 - 4)</t>
  </si>
  <si>
    <t>Raspodjela dobiti dioničarima (dividenda)</t>
  </si>
  <si>
    <t>Iz ulagačke dobiti</t>
  </si>
  <si>
    <t>Iz realiziranog dobitka</t>
  </si>
  <si>
    <t>UKUPNA RASPODJELA</t>
  </si>
  <si>
    <t>Transakcije dionicama</t>
  </si>
  <si>
    <t>Primici od prodaje dionica</t>
  </si>
  <si>
    <t>Emisija dividendnih dionica</t>
  </si>
  <si>
    <t>UKUPNO POVEĆANJE (SMANJENJE) U NETO SREDSTVIMA OD TRANSAKCIJA SA DIONICAMA (9 + 10)</t>
  </si>
  <si>
    <t>UKUPAN PORAST (SMANJENJE) U NETO SREDSTVIMA (5 - 8 + 11)</t>
  </si>
  <si>
    <t>Neto sredstva</t>
  </si>
  <si>
    <t>Na početku razdoblja</t>
  </si>
  <si>
    <t>Na kraju razdoblja</t>
  </si>
  <si>
    <t>Druge informacije</t>
  </si>
  <si>
    <t>Prodate dionice (broj)</t>
  </si>
  <si>
    <t>Dividendne dionice (broj)</t>
  </si>
  <si>
    <t>Otkupljene dionice (broj)</t>
  </si>
  <si>
    <t>Ukupan broj dionica u opticaju</t>
  </si>
  <si>
    <t>Dividenda po dionici</t>
  </si>
  <si>
    <t>Dividenda od ulagačke dobiti po dionici</t>
  </si>
  <si>
    <t>Dividenda od reazlirane dobiti pod dionici</t>
  </si>
  <si>
    <t>Obrazac 5</t>
  </si>
  <si>
    <t xml:space="preserve"> Tekući period  </t>
  </si>
  <si>
    <t>Priliv od</t>
  </si>
  <si>
    <t>Prodaje vrijednosnih papira iz portfolia</t>
  </si>
  <si>
    <t>Dividende ostalih prihoda</t>
  </si>
  <si>
    <t>Refundiranje rashoda</t>
  </si>
  <si>
    <t>Ostali poslovni prilivi</t>
  </si>
  <si>
    <t>Nabavku vrijednosnih papira</t>
  </si>
  <si>
    <t>Rashode</t>
  </si>
  <si>
    <t>Ostali poslovni odlivi</t>
  </si>
  <si>
    <t>Neto gotovina ostvarena poslovanjem</t>
  </si>
  <si>
    <t>Gotovinski tokovi od ulagackih aktivnosti</t>
  </si>
  <si>
    <t>Kupovina (prodaja) materijalnih i nematerijalnih sredstava</t>
  </si>
  <si>
    <t>Neto gotovina korištena u ulagackim aktivnostima</t>
  </si>
  <si>
    <t>Gotovinski tokovi od finansijskih aktivnosti</t>
  </si>
  <si>
    <t>Primici od emisije dionica</t>
  </si>
  <si>
    <t>Otkup dionica</t>
  </si>
  <si>
    <t>Primici od posudivanja</t>
  </si>
  <si>
    <t>Otplate posudenih iznosa</t>
  </si>
  <si>
    <t>Placanje dividendi</t>
  </si>
  <si>
    <t>Neto gotovina korištena u finansijske aktivnosti</t>
  </si>
  <si>
    <t>Neto porast (smanjenje) gotovine u banci i u blagajni</t>
  </si>
  <si>
    <t>Gotovina u banci i blagajni na pocetku perioda</t>
  </si>
  <si>
    <t>Gotovina u banci i blagajni na kraju perioda</t>
  </si>
  <si>
    <t>IZVJEŠTAJ O TRANSAKCIJAMA SA ULAGANJIMA FONDA ZA PERIOD 1.1.2010 DO 31.12.2010</t>
  </si>
  <si>
    <t>Obrazac 6</t>
  </si>
  <si>
    <t>Emitent</t>
  </si>
  <si>
    <t>Dionice</t>
  </si>
  <si>
    <t>Stanje na početku perioda</t>
  </si>
  <si>
    <t>Transakcije tokom perioda</t>
  </si>
  <si>
    <t>Stanje na kraju perioda</t>
  </si>
  <si>
    <t>Broj</t>
  </si>
  <si>
    <t>dionica /</t>
  </si>
  <si>
    <t>Nominalna</t>
  </si>
  <si>
    <t>Jedinična</t>
  </si>
  <si>
    <t>fer vrij. dion.</t>
  </si>
  <si>
    <t>ili 1% udjela</t>
  </si>
  <si>
    <t>Nabavka</t>
  </si>
  <si>
    <t>Prodaja</t>
  </si>
  <si>
    <t>Trošak</t>
  </si>
  <si>
    <t>Prihod</t>
  </si>
  <si>
    <t>Dobit /</t>
  </si>
  <si>
    <t>gubitak</t>
  </si>
  <si>
    <t>% u osn.</t>
  </si>
  <si>
    <t>kapitalu</t>
  </si>
  <si>
    <t>emitenta</t>
  </si>
  <si>
    <t>Redovne dionice</t>
  </si>
  <si>
    <t>ENKER DD TESANJ</t>
  </si>
  <si>
    <t>ŠTANCOVANI  DIJELOVI DD KONJIC</t>
  </si>
  <si>
    <t>IZVJEŠTAJ O BROJU DIONICA I PROMJENE U BROJU DIONICA FONDA ZA PERIOD 1.1.2010 DO 31.12.2010</t>
  </si>
  <si>
    <t>Obrazac 7</t>
  </si>
  <si>
    <t>Transakcije sa dionicama Fonda</t>
  </si>
  <si>
    <t>dionica</t>
  </si>
  <si>
    <t>Premija</t>
  </si>
  <si>
    <t>Ukupno</t>
  </si>
  <si>
    <t>emitovana</t>
  </si>
  <si>
    <t>Ostvarene cijene</t>
  </si>
  <si>
    <t>Najniža</t>
  </si>
  <si>
    <t>Najviša</t>
  </si>
  <si>
    <t>Prosječna</t>
  </si>
  <si>
    <t>Zadnja</t>
  </si>
  <si>
    <t>Broj emitovanih dionica na pocetku perioda</t>
  </si>
  <si>
    <t>Emitovane dionice tokom perioda</t>
  </si>
  <si>
    <t>Prodaja po upisu</t>
  </si>
  <si>
    <t>klasa "A"</t>
  </si>
  <si>
    <t>Klasa "B"</t>
  </si>
  <si>
    <t>Dividendne dionice</t>
  </si>
  <si>
    <t>Povucene dionice</t>
  </si>
  <si>
    <t>Ukupan broj emitovanih dionica na kraju perioda</t>
  </si>
  <si>
    <t>Od toga posjeduje Društvo za upravljanje</t>
  </si>
  <si>
    <t>1. Po osnovu otkupa pri zakljucivanju ugovora o upravljanju</t>
  </si>
  <si>
    <t>2. Po osnovu naknade osnivackih troškova</t>
  </si>
  <si>
    <t>3. Po osnovu isplate upravljacke provizije</t>
  </si>
  <si>
    <t>IZVJEŠTAJ O ULAGAČKOM PRIHODU FONDA ZA PERIOD 1.1.2010 DO 31.12.2010</t>
  </si>
  <si>
    <t>Obrazac 8</t>
  </si>
  <si>
    <t>Ulaganja po emitentu/vrsti/klasi</t>
  </si>
  <si>
    <t>Broj dionica</t>
  </si>
  <si>
    <t>/</t>
  </si>
  <si>
    <t>dionice</t>
  </si>
  <si>
    <t>ili</t>
  </si>
  <si>
    <t>1% udjela</t>
  </si>
  <si>
    <t>Dividenda po</t>
  </si>
  <si>
    <t>dionici ili</t>
  </si>
  <si>
    <t>raspoređena</t>
  </si>
  <si>
    <t>dobit po</t>
  </si>
  <si>
    <t>prihod</t>
  </si>
  <si>
    <t>IZVJEŠTAJ O NEREALIZOVANOM DOBITKU(GUBITKU) FONDA ZA PERIOD 1.1.2010 DO 31.12.2010</t>
  </si>
  <si>
    <t>Obrazac 9</t>
  </si>
  <si>
    <t>Jedinični</t>
  </si>
  <si>
    <t>trošak</t>
  </si>
  <si>
    <t>ili 1%</t>
  </si>
  <si>
    <t>udjela</t>
  </si>
  <si>
    <t>fer</t>
  </si>
  <si>
    <t>Nerealizovani</t>
  </si>
  <si>
    <t>dobitak</t>
  </si>
  <si>
    <t>(gubitak)</t>
  </si>
  <si>
    <t>tekuće</t>
  </si>
  <si>
    <t>godine</t>
  </si>
  <si>
    <t>31.12.</t>
  </si>
  <si>
    <t>prethodne</t>
  </si>
  <si>
    <t>Promjena u</t>
  </si>
  <si>
    <t>nerealizovanom</t>
  </si>
  <si>
    <t>dobitku/</t>
  </si>
  <si>
    <t>gubitku</t>
  </si>
  <si>
    <t>Porast(+)/</t>
  </si>
  <si>
    <t>Smanjenje(-)</t>
  </si>
  <si>
    <t>ZIF PREVENT INVEST DD Sarajevo</t>
  </si>
  <si>
    <t>B.M.Selimovića16</t>
  </si>
  <si>
    <t>4200191740002.</t>
  </si>
  <si>
    <t>Identifikacioni broj za direktne poreze</t>
  </si>
  <si>
    <t>IZVJEŠTAJ O NETO SREDSTVIMA - BILANS STANJA na dan 31.12.2010. za ZIFprevent INVEST dd Sarajevo</t>
  </si>
  <si>
    <t>__________________________</t>
  </si>
  <si>
    <t>______________________________</t>
  </si>
  <si>
    <t>(Računovođa)</t>
  </si>
  <si>
    <t>(Direktor)</t>
  </si>
  <si>
    <t>IZVJEŠTAJ O POSLOVANJU-B.USPJEHA ZA PERIOD 01.01.DO 31.12.2010.ZIF-aprevent INVEST dd Sarajevo</t>
  </si>
  <si>
    <r>
      <t xml:space="preserve">PREGLED ULAGANJA NA DAN 31.12.2010. godine ZIF-a prevent INVEST dd Sarajevo                                                                     </t>
    </r>
    <r>
      <rPr>
        <sz val="8"/>
        <rFont val="Arial"/>
        <family val="2"/>
      </rPr>
      <t>Obrazac 2</t>
    </r>
  </si>
  <si>
    <t>IZVJEŠTAJ O PROMJENAMA NETO SREDSTAVA  ZA PERIOD 01.01.2010. Do 31.12..2010. ZIF-a prevent INVEST dd Sarajevo</t>
  </si>
  <si>
    <t>IZVJEŠTAJ O NOVČANIM TOKOVIMA ZA PERIOD 01.01. DO 31.12.2010 GODINE</t>
  </si>
  <si>
    <t>ZIF PREVENT INVEST DD SARAJEVO</t>
  </si>
  <si>
    <t>B. M. Selimovića 16</t>
  </si>
  <si>
    <t xml:space="preserve">           (Računovođa)</t>
  </si>
  <si>
    <t xml:space="preserve">                           (Direktor)</t>
  </si>
  <si>
    <t>( Direktor )</t>
  </si>
  <si>
    <t>( Direktor)</t>
  </si>
  <si>
    <t>BOSNA REOSIGURANJE D.D. SARAJEVO</t>
  </si>
  <si>
    <t>JP ELEKTROP.HZHB MOSTAR</t>
  </si>
  <si>
    <t>TELEKOM SRPSKE AD B.LUKA</t>
  </si>
  <si>
    <t>FABR. DUHA. SARAJEVO</t>
  </si>
  <si>
    <t>JP ELEKTROP.BIH DD SARAJEVO</t>
  </si>
  <si>
    <t>BSRS</t>
  </si>
  <si>
    <t>JPEM</t>
  </si>
  <si>
    <t>FDSS</t>
  </si>
  <si>
    <t>TLKM</t>
  </si>
  <si>
    <t>JPESR</t>
  </si>
  <si>
    <t>BHTSR</t>
  </si>
  <si>
    <t>UKUPNO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</si>
</sst>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00"/>
    <numFmt numFmtId="165" formatCode="#,##0.00;[Red]#,##0.00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165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71" fontId="1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2" borderId="0" xfId="19" applyFont="1" applyFill="1" applyBorder="1" applyAlignment="1">
      <alignment horizontal="center" vertical="center" wrapText="1"/>
      <protection/>
    </xf>
    <xf numFmtId="0" fontId="2" fillId="2" borderId="0" xfId="20" applyFont="1" applyFill="1" applyAlignment="1">
      <alignment horizontal="center" wrapText="1"/>
      <protection/>
    </xf>
    <xf numFmtId="0" fontId="2" fillId="2" borderId="0" xfId="21" applyFont="1" applyFill="1" applyAlignment="1">
      <alignment horizontal="center" wrapText="1"/>
      <protection/>
    </xf>
    <xf numFmtId="0" fontId="2" fillId="2" borderId="0" xfId="22" applyFont="1" applyFill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0" xfId="23" applyFont="1" applyFill="1" applyAlignment="1">
      <alignment horizontal="left" wrapText="1"/>
      <protection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Normal_Sheet4" xfId="22"/>
    <cellStyle name="Normal_Sheet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G37" sqref="G37"/>
    </sheetView>
  </sheetViews>
  <sheetFormatPr defaultColWidth="9.140625" defaultRowHeight="12.75"/>
  <cols>
    <col min="1" max="1" width="3.421875" style="1" bestFit="1" customWidth="1"/>
    <col min="2" max="2" width="6.57421875" style="1" bestFit="1" customWidth="1"/>
    <col min="3" max="3" width="59.8515625" style="1" bestFit="1" customWidth="1"/>
    <col min="4" max="4" width="11.421875" style="1" bestFit="1" customWidth="1"/>
    <col min="5" max="5" width="12.140625" style="1" bestFit="1" customWidth="1"/>
    <col min="6" max="16384" width="9.140625" style="1" customWidth="1"/>
  </cols>
  <sheetData>
    <row r="1" spans="1:5" ht="12.75">
      <c r="A1" s="43" t="s">
        <v>314</v>
      </c>
      <c r="B1" s="43"/>
      <c r="C1" s="43"/>
      <c r="D1" s="44"/>
      <c r="E1" s="44"/>
    </row>
    <row r="2" spans="1:5" ht="12.75">
      <c r="A2" s="43" t="s">
        <v>315</v>
      </c>
      <c r="B2" s="43"/>
      <c r="C2" s="43"/>
      <c r="D2" s="44"/>
      <c r="E2" s="44"/>
    </row>
    <row r="3" spans="1:5" ht="12.75">
      <c r="A3" s="45" t="s">
        <v>316</v>
      </c>
      <c r="B3" s="43"/>
      <c r="C3" s="43"/>
      <c r="D3" s="44"/>
      <c r="E3" s="44"/>
    </row>
    <row r="4" spans="1:5" ht="12.75">
      <c r="A4" s="46" t="s">
        <v>317</v>
      </c>
      <c r="B4" s="43"/>
      <c r="C4" s="43"/>
      <c r="D4" s="44"/>
      <c r="E4" s="44"/>
    </row>
    <row r="5" spans="1:5" ht="12.75">
      <c r="A5" s="44"/>
      <c r="B5" s="44"/>
      <c r="C5" s="44"/>
      <c r="D5" s="44"/>
      <c r="E5" s="44"/>
    </row>
    <row r="6" spans="1:5" ht="11.25">
      <c r="A6" s="64" t="s">
        <v>318</v>
      </c>
      <c r="B6" s="64"/>
      <c r="C6" s="64"/>
      <c r="D6" s="64"/>
      <c r="E6" s="64"/>
    </row>
    <row r="8" ht="11.25">
      <c r="E8" s="2" t="s">
        <v>0</v>
      </c>
    </row>
    <row r="9" spans="1:5" ht="11.25">
      <c r="A9" s="3"/>
      <c r="B9" s="9"/>
      <c r="C9" s="4"/>
      <c r="D9" s="62" t="s">
        <v>4</v>
      </c>
      <c r="E9" s="63"/>
    </row>
    <row r="10" spans="1:5" ht="11.25">
      <c r="A10" s="12" t="s">
        <v>1</v>
      </c>
      <c r="B10" s="14" t="s">
        <v>2</v>
      </c>
      <c r="C10" s="16" t="s">
        <v>3</v>
      </c>
      <c r="D10" s="9"/>
      <c r="E10" s="6"/>
    </row>
    <row r="11" spans="1:5" ht="11.25">
      <c r="A11" s="7"/>
      <c r="B11" s="11"/>
      <c r="C11" s="8"/>
      <c r="D11" s="17" t="s">
        <v>5</v>
      </c>
      <c r="E11" s="18" t="s">
        <v>6</v>
      </c>
    </row>
    <row r="12" spans="1:5" ht="11.25">
      <c r="A12" s="21">
        <v>1</v>
      </c>
      <c r="B12" s="22" t="s">
        <v>7</v>
      </c>
      <c r="C12" s="19" t="s">
        <v>8</v>
      </c>
      <c r="D12" s="20">
        <v>1925467.06</v>
      </c>
      <c r="E12" s="20">
        <v>4225951.97</v>
      </c>
    </row>
    <row r="13" spans="1:5" ht="11.25">
      <c r="A13" s="21">
        <v>2</v>
      </c>
      <c r="B13" s="22" t="s">
        <v>9</v>
      </c>
      <c r="C13" s="19" t="s">
        <v>10</v>
      </c>
      <c r="D13" s="20">
        <v>27210396.61</v>
      </c>
      <c r="E13" s="20">
        <v>30320303.68</v>
      </c>
    </row>
    <row r="14" spans="1:5" ht="11.25">
      <c r="A14" s="21">
        <v>3</v>
      </c>
      <c r="B14" s="22" t="s">
        <v>11</v>
      </c>
      <c r="C14" s="19" t="s">
        <v>12</v>
      </c>
      <c r="D14" s="20">
        <v>2184466.44</v>
      </c>
      <c r="E14" s="20">
        <v>1408436.89</v>
      </c>
    </row>
    <row r="15" spans="1:5" ht="11.25">
      <c r="A15" s="21">
        <v>4</v>
      </c>
      <c r="B15" s="22" t="s">
        <v>13</v>
      </c>
      <c r="C15" s="19" t="s">
        <v>14</v>
      </c>
      <c r="D15" s="20">
        <v>0</v>
      </c>
      <c r="E15" s="20">
        <v>0</v>
      </c>
    </row>
    <row r="16" spans="1:5" ht="11.25">
      <c r="A16" s="21">
        <v>5</v>
      </c>
      <c r="B16" s="22" t="s">
        <v>15</v>
      </c>
      <c r="C16" s="19" t="s">
        <v>16</v>
      </c>
      <c r="D16" s="20">
        <v>0</v>
      </c>
      <c r="E16" s="20">
        <v>0</v>
      </c>
    </row>
    <row r="17" spans="1:5" ht="11.25">
      <c r="A17" s="21">
        <v>6</v>
      </c>
      <c r="B17" s="22" t="s">
        <v>17</v>
      </c>
      <c r="C17" s="19" t="s">
        <v>18</v>
      </c>
      <c r="D17" s="20">
        <v>0</v>
      </c>
      <c r="E17" s="20">
        <v>0</v>
      </c>
    </row>
    <row r="18" spans="1:5" ht="11.25">
      <c r="A18" s="21">
        <v>7</v>
      </c>
      <c r="B18" s="22" t="s">
        <v>19</v>
      </c>
      <c r="C18" s="19" t="s">
        <v>20</v>
      </c>
      <c r="D18" s="20">
        <v>0</v>
      </c>
      <c r="E18" s="20">
        <v>0</v>
      </c>
    </row>
    <row r="19" spans="1:5" ht="11.25">
      <c r="A19" s="21">
        <v>8</v>
      </c>
      <c r="B19" s="22" t="s">
        <v>21</v>
      </c>
      <c r="C19" s="19" t="s">
        <v>22</v>
      </c>
      <c r="D19" s="20">
        <v>141922.48</v>
      </c>
      <c r="E19" s="20">
        <v>58237.42</v>
      </c>
    </row>
    <row r="20" spans="1:5" ht="11.25">
      <c r="A20" s="21">
        <v>9</v>
      </c>
      <c r="B20" s="22" t="s">
        <v>23</v>
      </c>
      <c r="C20" s="19" t="s">
        <v>24</v>
      </c>
      <c r="D20" s="20">
        <v>31462252.59</v>
      </c>
      <c r="E20" s="20">
        <v>36012929.96</v>
      </c>
    </row>
    <row r="21" spans="1:5" ht="11.25">
      <c r="A21" s="21">
        <v>10</v>
      </c>
      <c r="B21" s="22" t="s">
        <v>25</v>
      </c>
      <c r="C21" s="19" t="s">
        <v>26</v>
      </c>
      <c r="D21" s="20">
        <v>0</v>
      </c>
      <c r="E21" s="20">
        <v>0</v>
      </c>
    </row>
    <row r="22" spans="1:5" ht="11.25">
      <c r="A22" s="21">
        <v>11</v>
      </c>
      <c r="B22" s="22" t="s">
        <v>27</v>
      </c>
      <c r="C22" s="19" t="s">
        <v>28</v>
      </c>
      <c r="D22" s="20">
        <v>589692.9</v>
      </c>
      <c r="E22" s="20">
        <v>765983.87</v>
      </c>
    </row>
    <row r="23" spans="1:5" ht="11.25">
      <c r="A23" s="21">
        <v>12</v>
      </c>
      <c r="B23" s="22" t="s">
        <v>29</v>
      </c>
      <c r="C23" s="19" t="s">
        <v>30</v>
      </c>
      <c r="D23" s="20">
        <v>0</v>
      </c>
      <c r="E23" s="20">
        <v>0</v>
      </c>
    </row>
    <row r="24" spans="1:5" ht="11.25">
      <c r="A24" s="21">
        <v>13</v>
      </c>
      <c r="B24" s="22" t="s">
        <v>31</v>
      </c>
      <c r="C24" s="19" t="s">
        <v>32</v>
      </c>
      <c r="D24" s="20">
        <v>0</v>
      </c>
      <c r="E24" s="20">
        <v>0</v>
      </c>
    </row>
    <row r="25" spans="1:5" ht="11.25">
      <c r="A25" s="21">
        <v>14</v>
      </c>
      <c r="B25" s="22" t="s">
        <v>33</v>
      </c>
      <c r="C25" s="19" t="s">
        <v>34</v>
      </c>
      <c r="D25" s="20">
        <v>81898.69</v>
      </c>
      <c r="E25" s="20">
        <v>57510.86</v>
      </c>
    </row>
    <row r="26" spans="1:5" ht="11.25">
      <c r="A26" s="21">
        <v>15</v>
      </c>
      <c r="B26" s="22" t="s">
        <v>23</v>
      </c>
      <c r="C26" s="19" t="s">
        <v>35</v>
      </c>
      <c r="D26" s="20">
        <v>671591.59</v>
      </c>
      <c r="E26" s="20">
        <v>823494.73</v>
      </c>
    </row>
    <row r="27" spans="1:5" ht="11.25">
      <c r="A27" s="21">
        <v>16</v>
      </c>
      <c r="B27" s="22" t="s">
        <v>23</v>
      </c>
      <c r="C27" s="19" t="s">
        <v>36</v>
      </c>
      <c r="D27" s="20">
        <v>30790661</v>
      </c>
      <c r="E27" s="20">
        <v>35189435.23</v>
      </c>
    </row>
    <row r="28" spans="1:5" ht="11.25">
      <c r="A28" s="21">
        <v>17</v>
      </c>
      <c r="B28" s="22" t="s">
        <v>37</v>
      </c>
      <c r="C28" s="19" t="s">
        <v>38</v>
      </c>
      <c r="D28" s="20">
        <v>79766598.15</v>
      </c>
      <c r="E28" s="20">
        <v>79766598.15</v>
      </c>
    </row>
    <row r="29" spans="1:5" ht="11.25">
      <c r="A29" s="21">
        <v>18</v>
      </c>
      <c r="B29" s="22" t="s">
        <v>39</v>
      </c>
      <c r="C29" s="19" t="s">
        <v>40</v>
      </c>
      <c r="D29" s="20">
        <v>-31819.13</v>
      </c>
      <c r="E29" s="20">
        <v>-31819.13</v>
      </c>
    </row>
    <row r="30" spans="1:5" ht="11.25">
      <c r="A30" s="21">
        <v>19</v>
      </c>
      <c r="B30" s="22" t="s">
        <v>41</v>
      </c>
      <c r="C30" s="19" t="s">
        <v>42</v>
      </c>
      <c r="D30" s="20">
        <v>10226.6</v>
      </c>
      <c r="E30" s="20">
        <v>10226.6</v>
      </c>
    </row>
    <row r="31" spans="1:5" ht="11.25">
      <c r="A31" s="21">
        <v>20</v>
      </c>
      <c r="B31" s="22" t="s">
        <v>43</v>
      </c>
      <c r="C31" s="19" t="s">
        <v>44</v>
      </c>
      <c r="D31" s="20">
        <v>861279.95</v>
      </c>
      <c r="E31" s="20">
        <v>666535.49</v>
      </c>
    </row>
    <row r="32" spans="1:5" ht="11.25">
      <c r="A32" s="21">
        <v>21</v>
      </c>
      <c r="B32" s="22" t="s">
        <v>45</v>
      </c>
      <c r="C32" s="19" t="s">
        <v>46</v>
      </c>
      <c r="D32" s="20">
        <v>-3314165.03</v>
      </c>
      <c r="E32" s="20">
        <v>-3364258.44</v>
      </c>
    </row>
    <row r="33" spans="1:5" ht="11.25">
      <c r="A33" s="21">
        <v>22</v>
      </c>
      <c r="B33" s="22" t="s">
        <v>47</v>
      </c>
      <c r="C33" s="19" t="s">
        <v>48</v>
      </c>
      <c r="D33" s="20">
        <v>-46501459.54</v>
      </c>
      <c r="E33" s="20">
        <v>-41857847.44</v>
      </c>
    </row>
    <row r="34" spans="1:5" ht="11.25">
      <c r="A34" s="21">
        <v>23</v>
      </c>
      <c r="B34" s="22" t="s">
        <v>23</v>
      </c>
      <c r="C34" s="19" t="s">
        <v>49</v>
      </c>
      <c r="D34" s="20">
        <v>0</v>
      </c>
      <c r="E34" s="20">
        <v>0</v>
      </c>
    </row>
    <row r="35" spans="1:5" ht="11.25">
      <c r="A35" s="21">
        <v>24</v>
      </c>
      <c r="B35" s="22" t="s">
        <v>23</v>
      </c>
      <c r="C35" s="19" t="s">
        <v>50</v>
      </c>
      <c r="D35" s="20">
        <v>0</v>
      </c>
      <c r="E35" s="20">
        <v>0</v>
      </c>
    </row>
    <row r="36" spans="1:5" ht="11.25">
      <c r="A36" s="21">
        <v>25</v>
      </c>
      <c r="B36" s="22" t="s">
        <v>23</v>
      </c>
      <c r="C36" s="19" t="s">
        <v>51</v>
      </c>
      <c r="D36" s="20">
        <v>35730758.653</v>
      </c>
      <c r="E36" s="20">
        <v>61595886.9903</v>
      </c>
    </row>
    <row r="37" spans="1:5" ht="11.25">
      <c r="A37" s="21">
        <v>26</v>
      </c>
      <c r="B37" s="22" t="s">
        <v>23</v>
      </c>
      <c r="C37" s="19" t="s">
        <v>52</v>
      </c>
      <c r="D37" s="20">
        <v>2021967</v>
      </c>
      <c r="E37" s="20">
        <v>2021967</v>
      </c>
    </row>
    <row r="38" spans="1:5" ht="11.25">
      <c r="A38" s="21">
        <v>27</v>
      </c>
      <c r="B38" s="22" t="s">
        <v>23</v>
      </c>
      <c r="C38" s="19" t="s">
        <v>53</v>
      </c>
      <c r="D38" s="20">
        <v>17.6712</v>
      </c>
      <c r="E38" s="20">
        <v>30.4633</v>
      </c>
    </row>
    <row r="44" spans="2:5" ht="12.75">
      <c r="B44" t="s">
        <v>319</v>
      </c>
      <c r="C44"/>
      <c r="D44" t="s">
        <v>320</v>
      </c>
      <c r="E44"/>
    </row>
    <row r="45" spans="2:5" ht="12.75">
      <c r="B45"/>
      <c r="C45" t="s">
        <v>321</v>
      </c>
      <c r="D45" s="47" t="s">
        <v>322</v>
      </c>
      <c r="E45"/>
    </row>
  </sheetData>
  <mergeCells count="2">
    <mergeCell ref="D9:E9"/>
    <mergeCell ref="A6:E6"/>
  </mergeCells>
  <printOptions/>
  <pageMargins left="0.17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9">
      <selection activeCell="B6" sqref="B6:I6"/>
    </sheetView>
  </sheetViews>
  <sheetFormatPr defaultColWidth="9.140625" defaultRowHeight="12.75"/>
  <cols>
    <col min="1" max="1" width="3.00390625" style="1" bestFit="1" customWidth="1"/>
    <col min="2" max="2" width="47.421875" style="1" bestFit="1" customWidth="1"/>
    <col min="3" max="3" width="7.140625" style="1" bestFit="1" customWidth="1"/>
    <col min="4" max="4" width="11.8515625" style="1" bestFit="1" customWidth="1"/>
    <col min="5" max="5" width="15.8515625" style="1" bestFit="1" customWidth="1"/>
    <col min="6" max="6" width="10.8515625" style="1" bestFit="1" customWidth="1"/>
    <col min="7" max="7" width="17.57421875" style="1" bestFit="1" customWidth="1"/>
    <col min="8" max="8" width="12.57421875" style="1" bestFit="1" customWidth="1"/>
    <col min="9" max="16384" width="9.140625" style="1" customWidth="1"/>
  </cols>
  <sheetData>
    <row r="1" spans="1:2" ht="12.75">
      <c r="A1" s="43" t="s">
        <v>314</v>
      </c>
      <c r="B1" s="43"/>
    </row>
    <row r="2" spans="1:2" ht="12.75">
      <c r="A2" s="43" t="s">
        <v>315</v>
      </c>
      <c r="B2" s="43"/>
    </row>
    <row r="3" spans="1:2" ht="12.75">
      <c r="A3" s="45" t="s">
        <v>316</v>
      </c>
      <c r="B3" s="43"/>
    </row>
    <row r="4" spans="1:2" ht="12.75">
      <c r="A4" s="46" t="s">
        <v>317</v>
      </c>
      <c r="B4" s="43"/>
    </row>
    <row r="6" spans="2:9" ht="11.25">
      <c r="B6" s="65" t="s">
        <v>324</v>
      </c>
      <c r="C6" s="65"/>
      <c r="D6" s="65"/>
      <c r="E6" s="65"/>
      <c r="F6" s="65"/>
      <c r="G6" s="65"/>
      <c r="H6" s="65"/>
      <c r="I6" s="65"/>
    </row>
    <row r="7" spans="1:8" ht="11.25">
      <c r="A7" s="3"/>
      <c r="B7" s="9"/>
      <c r="C7" s="4"/>
      <c r="D7" s="29" t="s">
        <v>57</v>
      </c>
      <c r="E7" s="29" t="s">
        <v>59</v>
      </c>
      <c r="F7" s="29" t="s">
        <v>62</v>
      </c>
      <c r="G7" s="29" t="s">
        <v>63</v>
      </c>
      <c r="H7" s="29" t="s">
        <v>66</v>
      </c>
    </row>
    <row r="8" spans="1:8" ht="11.25">
      <c r="A8" s="5"/>
      <c r="B8" s="10"/>
      <c r="C8" s="6"/>
      <c r="D8" s="14" t="s">
        <v>58</v>
      </c>
      <c r="E8" s="14" t="s">
        <v>60</v>
      </c>
      <c r="F8" s="14" t="s">
        <v>60</v>
      </c>
      <c r="G8" s="14" t="s">
        <v>64</v>
      </c>
      <c r="H8" s="14" t="s">
        <v>67</v>
      </c>
    </row>
    <row r="9" spans="1:8" ht="11.25">
      <c r="A9" s="24" t="s">
        <v>54</v>
      </c>
      <c r="B9" s="26" t="s">
        <v>55</v>
      </c>
      <c r="C9" s="28" t="s">
        <v>56</v>
      </c>
      <c r="D9" s="11"/>
      <c r="E9" s="26" t="s">
        <v>61</v>
      </c>
      <c r="F9" s="26" t="s">
        <v>61</v>
      </c>
      <c r="G9" s="26" t="s">
        <v>65</v>
      </c>
      <c r="H9" s="26" t="s">
        <v>68</v>
      </c>
    </row>
    <row r="10" spans="1:8" ht="11.25">
      <c r="A10" s="31">
        <v>1</v>
      </c>
      <c r="B10" s="31">
        <f aca="true" t="shared" si="0" ref="B10:H10">A10+1</f>
        <v>2</v>
      </c>
      <c r="C10" s="31">
        <f t="shared" si="0"/>
        <v>3</v>
      </c>
      <c r="D10" s="31">
        <f t="shared" si="0"/>
        <v>4</v>
      </c>
      <c r="E10" s="31">
        <f t="shared" si="0"/>
        <v>5</v>
      </c>
      <c r="F10" s="31">
        <f t="shared" si="0"/>
        <v>6</v>
      </c>
      <c r="G10" s="31">
        <f t="shared" si="0"/>
        <v>7</v>
      </c>
      <c r="H10" s="31">
        <f t="shared" si="0"/>
        <v>8</v>
      </c>
    </row>
    <row r="11" spans="1:8" ht="11.25">
      <c r="A11" s="21">
        <v>1</v>
      </c>
      <c r="B11" s="32" t="s">
        <v>109</v>
      </c>
      <c r="C11" s="33">
        <v>0</v>
      </c>
      <c r="D11" s="33" t="s">
        <v>69</v>
      </c>
      <c r="E11" s="33">
        <v>389200</v>
      </c>
      <c r="F11" s="33">
        <v>0</v>
      </c>
      <c r="G11" s="34">
        <v>11.01177</v>
      </c>
      <c r="H11" s="34">
        <v>0</v>
      </c>
    </row>
    <row r="12" spans="1:8" ht="11.25">
      <c r="A12" s="21">
        <v>2</v>
      </c>
      <c r="B12" s="32" t="s">
        <v>110</v>
      </c>
      <c r="C12" s="33">
        <v>0</v>
      </c>
      <c r="D12" s="33" t="s">
        <v>70</v>
      </c>
      <c r="E12" s="33">
        <v>1340250</v>
      </c>
      <c r="F12" s="33">
        <v>402075</v>
      </c>
      <c r="G12" s="34">
        <v>8.508897</v>
      </c>
      <c r="H12" s="34">
        <v>1.305834</v>
      </c>
    </row>
    <row r="13" spans="1:8" ht="11.25">
      <c r="A13" s="21">
        <v>3</v>
      </c>
      <c r="B13" s="32" t="s">
        <v>111</v>
      </c>
      <c r="C13" s="33">
        <v>0</v>
      </c>
      <c r="D13" s="33" t="s">
        <v>71</v>
      </c>
      <c r="E13" s="33">
        <v>5552900</v>
      </c>
      <c r="F13" s="33">
        <v>10507363.97</v>
      </c>
      <c r="G13" s="34">
        <v>0.87506</v>
      </c>
      <c r="H13" s="34">
        <v>34.125165</v>
      </c>
    </row>
    <row r="14" spans="1:8" ht="11.25">
      <c r="A14" s="21">
        <v>4</v>
      </c>
      <c r="B14" s="32" t="s">
        <v>112</v>
      </c>
      <c r="C14" s="33">
        <v>0</v>
      </c>
      <c r="D14" s="33" t="s">
        <v>72</v>
      </c>
      <c r="E14" s="33">
        <v>389980</v>
      </c>
      <c r="F14" s="33">
        <v>549399.92</v>
      </c>
      <c r="G14" s="34">
        <v>0.49806</v>
      </c>
      <c r="H14" s="34">
        <v>1.784307</v>
      </c>
    </row>
    <row r="15" spans="1:8" ht="11.25">
      <c r="A15" s="21">
        <v>5</v>
      </c>
      <c r="B15" s="32" t="s">
        <v>113</v>
      </c>
      <c r="C15" s="33">
        <v>0</v>
      </c>
      <c r="D15" s="33" t="s">
        <v>73</v>
      </c>
      <c r="E15" s="33">
        <v>13000</v>
      </c>
      <c r="F15" s="33">
        <v>49616.4</v>
      </c>
      <c r="G15" s="34">
        <v>0.258465</v>
      </c>
      <c r="H15" s="34">
        <v>0.161141</v>
      </c>
    </row>
    <row r="16" spans="1:8" ht="11.25">
      <c r="A16" s="21">
        <v>6</v>
      </c>
      <c r="B16" s="32" t="s">
        <v>114</v>
      </c>
      <c r="C16" s="33">
        <v>0</v>
      </c>
      <c r="D16" s="33" t="s">
        <v>74</v>
      </c>
      <c r="E16" s="33">
        <v>744117.21</v>
      </c>
      <c r="F16" s="33">
        <v>409991.34</v>
      </c>
      <c r="G16" s="34">
        <v>11.343701</v>
      </c>
      <c r="H16" s="34">
        <v>1.331544</v>
      </c>
    </row>
    <row r="17" spans="1:8" ht="11.25">
      <c r="A17" s="21">
        <v>7</v>
      </c>
      <c r="B17" s="32" t="s">
        <v>115</v>
      </c>
      <c r="C17" s="33">
        <v>0</v>
      </c>
      <c r="D17" s="33" t="s">
        <v>75</v>
      </c>
      <c r="E17" s="33">
        <v>0</v>
      </c>
      <c r="F17" s="33">
        <v>0</v>
      </c>
      <c r="G17" s="34">
        <v>0</v>
      </c>
      <c r="H17" s="34">
        <v>0</v>
      </c>
    </row>
    <row r="18" spans="1:8" ht="11.25">
      <c r="A18" s="21">
        <v>8</v>
      </c>
      <c r="B18" s="32" t="s">
        <v>116</v>
      </c>
      <c r="C18" s="33">
        <v>0</v>
      </c>
      <c r="D18" s="33" t="s">
        <v>76</v>
      </c>
      <c r="E18" s="33">
        <v>188412.5</v>
      </c>
      <c r="F18" s="33">
        <v>0</v>
      </c>
      <c r="G18" s="34">
        <v>7.679649</v>
      </c>
      <c r="H18" s="34">
        <v>0</v>
      </c>
    </row>
    <row r="19" spans="1:8" ht="11.25">
      <c r="A19" s="21">
        <v>9</v>
      </c>
      <c r="B19" s="32" t="s">
        <v>117</v>
      </c>
      <c r="C19" s="33">
        <v>0</v>
      </c>
      <c r="D19" s="33" t="s">
        <v>77</v>
      </c>
      <c r="E19" s="33">
        <v>330599.1</v>
      </c>
      <c r="F19" s="33">
        <v>0</v>
      </c>
      <c r="G19" s="34">
        <v>9.96727</v>
      </c>
      <c r="H19" s="34">
        <v>0</v>
      </c>
    </row>
    <row r="20" spans="1:8" ht="11.25">
      <c r="A20" s="21">
        <v>10</v>
      </c>
      <c r="B20" s="32" t="s">
        <v>118</v>
      </c>
      <c r="C20" s="33">
        <v>0</v>
      </c>
      <c r="D20" s="33" t="s">
        <v>78</v>
      </c>
      <c r="E20" s="33">
        <v>11091575</v>
      </c>
      <c r="F20" s="33">
        <v>3376186.7</v>
      </c>
      <c r="G20" s="34">
        <v>5.025156</v>
      </c>
      <c r="H20" s="34">
        <v>10.96497</v>
      </c>
    </row>
    <row r="21" spans="1:8" ht="11.25">
      <c r="A21" s="21">
        <v>11</v>
      </c>
      <c r="B21" s="32" t="s">
        <v>119</v>
      </c>
      <c r="C21" s="33">
        <v>0</v>
      </c>
      <c r="D21" s="33" t="s">
        <v>79</v>
      </c>
      <c r="E21" s="33">
        <v>271623.31</v>
      </c>
      <c r="F21" s="33">
        <v>125416.9</v>
      </c>
      <c r="G21" s="34">
        <v>0.157453</v>
      </c>
      <c r="H21" s="34">
        <v>0.407321</v>
      </c>
    </row>
    <row r="22" spans="1:8" ht="11.25">
      <c r="A22" s="21">
        <v>12</v>
      </c>
      <c r="B22" s="32" t="s">
        <v>120</v>
      </c>
      <c r="C22" s="33">
        <v>0</v>
      </c>
      <c r="D22" s="33" t="s">
        <v>80</v>
      </c>
      <c r="E22" s="33">
        <v>453400</v>
      </c>
      <c r="F22" s="33">
        <v>318502.62</v>
      </c>
      <c r="G22" s="34">
        <v>0.353746</v>
      </c>
      <c r="H22" s="34">
        <v>1.034413</v>
      </c>
    </row>
    <row r="23" spans="1:8" ht="11.25">
      <c r="A23" s="21">
        <v>13</v>
      </c>
      <c r="B23" s="32" t="s">
        <v>121</v>
      </c>
      <c r="C23" s="33">
        <v>0</v>
      </c>
      <c r="D23" s="33" t="s">
        <v>75</v>
      </c>
      <c r="E23" s="33">
        <v>0</v>
      </c>
      <c r="F23" s="33">
        <v>500000</v>
      </c>
      <c r="G23" s="34">
        <v>0</v>
      </c>
      <c r="H23" s="34">
        <v>1.623869</v>
      </c>
    </row>
    <row r="24" spans="1:8" ht="11.25">
      <c r="A24" s="21">
        <v>14</v>
      </c>
      <c r="B24" s="32" t="s">
        <v>122</v>
      </c>
      <c r="C24" s="33">
        <v>0</v>
      </c>
      <c r="D24" s="33" t="s">
        <v>81</v>
      </c>
      <c r="E24" s="33">
        <v>5337.5</v>
      </c>
      <c r="F24" s="33">
        <v>4167.52</v>
      </c>
      <c r="G24" s="34">
        <v>0.025433</v>
      </c>
      <c r="H24" s="34">
        <v>0.013535</v>
      </c>
    </row>
    <row r="25" spans="1:8" ht="11.25">
      <c r="A25" s="21">
        <v>15</v>
      </c>
      <c r="B25" s="32" t="s">
        <v>123</v>
      </c>
      <c r="C25" s="33">
        <v>0</v>
      </c>
      <c r="D25" s="33" t="s">
        <v>82</v>
      </c>
      <c r="E25" s="33">
        <v>25500</v>
      </c>
      <c r="F25" s="33">
        <v>4080</v>
      </c>
      <c r="G25" s="34">
        <v>0.03605</v>
      </c>
      <c r="H25" s="34">
        <v>0.013251</v>
      </c>
    </row>
    <row r="26" spans="1:8" ht="11.25">
      <c r="A26" s="21">
        <v>16</v>
      </c>
      <c r="B26" s="32" t="s">
        <v>124</v>
      </c>
      <c r="C26" s="33">
        <v>0</v>
      </c>
      <c r="D26" s="33" t="s">
        <v>83</v>
      </c>
      <c r="E26" s="33">
        <v>15372</v>
      </c>
      <c r="F26" s="33">
        <v>7516.91</v>
      </c>
      <c r="G26" s="34">
        <v>0.003478</v>
      </c>
      <c r="H26" s="34">
        <v>0.024413</v>
      </c>
    </row>
    <row r="27" spans="1:8" ht="11.25">
      <c r="A27" s="21">
        <v>17</v>
      </c>
      <c r="B27" s="32" t="s">
        <v>125</v>
      </c>
      <c r="C27" s="33">
        <v>0</v>
      </c>
      <c r="D27" s="33" t="s">
        <v>84</v>
      </c>
      <c r="E27" s="33">
        <v>478450</v>
      </c>
      <c r="F27" s="33">
        <v>0</v>
      </c>
      <c r="G27" s="34">
        <v>24.90322</v>
      </c>
      <c r="H27" s="34">
        <v>0</v>
      </c>
    </row>
    <row r="28" spans="1:8" ht="11.25">
      <c r="A28" s="21">
        <v>18</v>
      </c>
      <c r="B28" s="32" t="s">
        <v>126</v>
      </c>
      <c r="C28" s="33">
        <v>0</v>
      </c>
      <c r="D28" s="33" t="s">
        <v>85</v>
      </c>
      <c r="E28" s="33">
        <v>1635825</v>
      </c>
      <c r="F28" s="33">
        <v>414344.85</v>
      </c>
      <c r="G28" s="34">
        <v>6.960444</v>
      </c>
      <c r="H28" s="34">
        <v>1.345684</v>
      </c>
    </row>
    <row r="29" spans="1:8" ht="11.25">
      <c r="A29" s="21">
        <v>19</v>
      </c>
      <c r="B29" s="32" t="s">
        <v>127</v>
      </c>
      <c r="C29" s="33">
        <v>0</v>
      </c>
      <c r="D29" s="33" t="s">
        <v>86</v>
      </c>
      <c r="E29" s="33">
        <v>73220</v>
      </c>
      <c r="F29" s="33">
        <v>64433.6</v>
      </c>
      <c r="G29" s="34">
        <v>0.023181</v>
      </c>
      <c r="H29" s="34">
        <v>0.209263</v>
      </c>
    </row>
    <row r="30" spans="1:8" ht="11.25">
      <c r="A30" s="21">
        <v>20</v>
      </c>
      <c r="B30" s="32" t="s">
        <v>128</v>
      </c>
      <c r="C30" s="33">
        <v>0</v>
      </c>
      <c r="D30" s="33" t="s">
        <v>87</v>
      </c>
      <c r="E30" s="33">
        <v>365077.9</v>
      </c>
      <c r="F30" s="33">
        <v>187226.55</v>
      </c>
      <c r="G30" s="34">
        <v>24.338527</v>
      </c>
      <c r="H30" s="34">
        <v>0.608063</v>
      </c>
    </row>
    <row r="31" spans="1:8" ht="11.25">
      <c r="A31" s="21">
        <v>21</v>
      </c>
      <c r="B31" s="32" t="s">
        <v>129</v>
      </c>
      <c r="C31" s="33">
        <v>0</v>
      </c>
      <c r="D31" s="33" t="s">
        <v>88</v>
      </c>
      <c r="E31" s="33">
        <v>2949700</v>
      </c>
      <c r="F31" s="33">
        <v>2055191.68</v>
      </c>
      <c r="G31" s="34">
        <v>5.663254</v>
      </c>
      <c r="H31" s="34">
        <v>6.674724</v>
      </c>
    </row>
    <row r="32" spans="1:8" ht="11.25">
      <c r="A32" s="21">
        <v>22</v>
      </c>
      <c r="B32" s="32" t="s">
        <v>130</v>
      </c>
      <c r="C32" s="33">
        <v>0</v>
      </c>
      <c r="D32" s="33" t="s">
        <v>89</v>
      </c>
      <c r="E32" s="33">
        <v>519605.36</v>
      </c>
      <c r="F32" s="33">
        <v>522496.72</v>
      </c>
      <c r="G32" s="34">
        <v>49.885518</v>
      </c>
      <c r="H32" s="34">
        <v>1.696932</v>
      </c>
    </row>
    <row r="33" spans="1:8" ht="11.25">
      <c r="A33" s="21">
        <v>23</v>
      </c>
      <c r="B33" s="32" t="s">
        <v>131</v>
      </c>
      <c r="C33" s="33">
        <v>0</v>
      </c>
      <c r="D33" s="33" t="s">
        <v>75</v>
      </c>
      <c r="E33" s="33">
        <v>0</v>
      </c>
      <c r="F33" s="33">
        <v>0</v>
      </c>
      <c r="G33" s="34">
        <v>0</v>
      </c>
      <c r="H33" s="34">
        <v>0</v>
      </c>
    </row>
    <row r="34" spans="1:8" ht="11.25">
      <c r="A34" s="21">
        <v>24</v>
      </c>
      <c r="B34" s="32" t="s">
        <v>132</v>
      </c>
      <c r="C34" s="33">
        <v>0</v>
      </c>
      <c r="D34" s="33" t="s">
        <v>90</v>
      </c>
      <c r="E34" s="33">
        <v>330000</v>
      </c>
      <c r="F34" s="33">
        <v>178200</v>
      </c>
      <c r="G34" s="34">
        <v>0.044827</v>
      </c>
      <c r="H34" s="34">
        <v>0.578747</v>
      </c>
    </row>
    <row r="35" spans="1:8" ht="11.25">
      <c r="A35" s="21">
        <v>25</v>
      </c>
      <c r="B35" s="32" t="s">
        <v>133</v>
      </c>
      <c r="C35" s="33">
        <v>0</v>
      </c>
      <c r="D35" s="33" t="s">
        <v>91</v>
      </c>
      <c r="E35" s="33">
        <v>12074402</v>
      </c>
      <c r="F35" s="33">
        <v>4931798</v>
      </c>
      <c r="G35" s="34">
        <v>0.560255</v>
      </c>
      <c r="H35" s="34">
        <v>16.017188</v>
      </c>
    </row>
    <row r="36" spans="1:8" ht="11.25">
      <c r="A36" s="21">
        <v>26</v>
      </c>
      <c r="B36" s="32" t="s">
        <v>134</v>
      </c>
      <c r="C36" s="33">
        <v>0</v>
      </c>
      <c r="D36" s="33" t="s">
        <v>92</v>
      </c>
      <c r="E36" s="33">
        <v>100463.6</v>
      </c>
      <c r="F36" s="33">
        <v>124566.32</v>
      </c>
      <c r="G36" s="34">
        <v>10.04636</v>
      </c>
      <c r="H36" s="34">
        <v>0.404559</v>
      </c>
    </row>
    <row r="37" spans="1:8" ht="11.25">
      <c r="A37" s="21">
        <v>27</v>
      </c>
      <c r="B37" s="32" t="s">
        <v>135</v>
      </c>
      <c r="C37" s="33">
        <v>0</v>
      </c>
      <c r="D37" s="33" t="s">
        <v>93</v>
      </c>
      <c r="E37" s="33">
        <v>2143221.15</v>
      </c>
      <c r="F37" s="33">
        <v>97715.25</v>
      </c>
      <c r="G37" s="34">
        <v>18.504626</v>
      </c>
      <c r="H37" s="34">
        <v>0.317354</v>
      </c>
    </row>
    <row r="38" spans="1:8" ht="11.25">
      <c r="A38" s="21">
        <v>28</v>
      </c>
      <c r="B38" s="32" t="s">
        <v>136</v>
      </c>
      <c r="C38" s="33">
        <v>0</v>
      </c>
      <c r="D38" s="33" t="s">
        <v>94</v>
      </c>
      <c r="E38" s="33">
        <v>2256100</v>
      </c>
      <c r="F38" s="33">
        <v>1008476.7</v>
      </c>
      <c r="G38" s="34">
        <v>4.429489</v>
      </c>
      <c r="H38" s="34">
        <v>3.275268</v>
      </c>
    </row>
    <row r="39" spans="1:8" ht="11.25">
      <c r="A39" s="21">
        <v>29</v>
      </c>
      <c r="B39" s="32" t="s">
        <v>137</v>
      </c>
      <c r="C39" s="33">
        <v>0</v>
      </c>
      <c r="D39" s="33" t="s">
        <v>95</v>
      </c>
      <c r="E39" s="33">
        <v>442812.59</v>
      </c>
      <c r="F39" s="33">
        <v>624759.95</v>
      </c>
      <c r="G39" s="34">
        <v>44.281259</v>
      </c>
      <c r="H39" s="34">
        <v>2.029057</v>
      </c>
    </row>
    <row r="40" spans="1:8" ht="11.25">
      <c r="A40" s="21">
        <v>30</v>
      </c>
      <c r="B40" s="32" t="s">
        <v>138</v>
      </c>
      <c r="C40" s="33">
        <v>0</v>
      </c>
      <c r="D40" s="33" t="s">
        <v>96</v>
      </c>
      <c r="E40" s="33">
        <v>32539.9</v>
      </c>
      <c r="F40" s="33">
        <v>20366.7</v>
      </c>
      <c r="G40" s="34">
        <v>0.928648</v>
      </c>
      <c r="H40" s="34">
        <v>0.066146</v>
      </c>
    </row>
    <row r="41" spans="1:8" ht="11.25">
      <c r="A41" s="21">
        <v>31</v>
      </c>
      <c r="B41" s="32" t="s">
        <v>139</v>
      </c>
      <c r="C41" s="33">
        <v>0</v>
      </c>
      <c r="D41" s="33" t="s">
        <v>97</v>
      </c>
      <c r="E41" s="33">
        <v>80000</v>
      </c>
      <c r="F41" s="33">
        <v>8800</v>
      </c>
      <c r="G41" s="34">
        <v>0.039315</v>
      </c>
      <c r="H41" s="34">
        <v>0.02858</v>
      </c>
    </row>
    <row r="42" spans="1:8" ht="11.25">
      <c r="A42" s="21">
        <v>32</v>
      </c>
      <c r="B42" s="32" t="s">
        <v>140</v>
      </c>
      <c r="C42" s="33">
        <v>0</v>
      </c>
      <c r="D42" s="33" t="s">
        <v>98</v>
      </c>
      <c r="E42" s="33">
        <v>25000</v>
      </c>
      <c r="F42" s="33">
        <v>4975</v>
      </c>
      <c r="G42" s="34">
        <v>0.00658</v>
      </c>
      <c r="H42" s="34">
        <v>0.016157</v>
      </c>
    </row>
    <row r="43" spans="1:8" ht="11.25">
      <c r="A43" s="21">
        <v>33</v>
      </c>
      <c r="B43" s="32" t="s">
        <v>141</v>
      </c>
      <c r="C43" s="33">
        <v>0</v>
      </c>
      <c r="D43" s="33" t="s">
        <v>99</v>
      </c>
      <c r="E43" s="33">
        <v>92730</v>
      </c>
      <c r="F43" s="33">
        <v>7418.4</v>
      </c>
      <c r="G43" s="34">
        <v>0.03527</v>
      </c>
      <c r="H43" s="34">
        <v>0.024093</v>
      </c>
    </row>
    <row r="44" spans="1:8" ht="11.25">
      <c r="A44" s="21">
        <v>34</v>
      </c>
      <c r="B44" s="32" t="s">
        <v>142</v>
      </c>
      <c r="C44" s="33">
        <v>0</v>
      </c>
      <c r="D44" s="33" t="s">
        <v>100</v>
      </c>
      <c r="E44" s="33">
        <v>618883.2</v>
      </c>
      <c r="F44" s="33">
        <v>42261.7</v>
      </c>
      <c r="G44" s="34">
        <v>0.471513</v>
      </c>
      <c r="H44" s="34">
        <v>0.137255</v>
      </c>
    </row>
    <row r="45" spans="1:8" ht="11.25">
      <c r="A45" s="21">
        <v>35</v>
      </c>
      <c r="B45" s="32" t="s">
        <v>143</v>
      </c>
      <c r="C45" s="33">
        <v>0</v>
      </c>
      <c r="D45" s="33" t="s">
        <v>101</v>
      </c>
      <c r="E45" s="33">
        <v>1736964</v>
      </c>
      <c r="F45" s="33">
        <v>0</v>
      </c>
      <c r="G45" s="34">
        <v>21.863517</v>
      </c>
      <c r="H45" s="34">
        <v>0</v>
      </c>
    </row>
    <row r="46" spans="1:8" ht="11.25">
      <c r="A46" s="21">
        <v>36</v>
      </c>
      <c r="B46" s="32" t="s">
        <v>144</v>
      </c>
      <c r="C46" s="33">
        <v>0</v>
      </c>
      <c r="D46" s="33" t="s">
        <v>102</v>
      </c>
      <c r="E46" s="33">
        <v>100000</v>
      </c>
      <c r="F46" s="33">
        <v>100000</v>
      </c>
      <c r="G46" s="34">
        <v>7.119127</v>
      </c>
      <c r="H46" s="34">
        <v>0.324774</v>
      </c>
    </row>
    <row r="47" spans="1:8" ht="11.25">
      <c r="A47" s="21">
        <v>37</v>
      </c>
      <c r="B47" s="32" t="s">
        <v>145</v>
      </c>
      <c r="C47" s="33">
        <v>0</v>
      </c>
      <c r="D47" s="33" t="s">
        <v>103</v>
      </c>
      <c r="E47" s="33">
        <v>4690</v>
      </c>
      <c r="F47" s="33">
        <v>2834.31</v>
      </c>
      <c r="G47" s="34">
        <v>0.010119</v>
      </c>
      <c r="H47" s="34">
        <v>0.009205</v>
      </c>
    </row>
    <row r="48" spans="1:8" ht="11.25">
      <c r="A48" s="21">
        <v>38</v>
      </c>
      <c r="B48" s="32" t="s">
        <v>146</v>
      </c>
      <c r="C48" s="33">
        <v>0</v>
      </c>
      <c r="D48" s="33" t="s">
        <v>104</v>
      </c>
      <c r="E48" s="33">
        <v>504290</v>
      </c>
      <c r="F48" s="33">
        <v>709183.03</v>
      </c>
      <c r="G48" s="34">
        <v>0.102627</v>
      </c>
      <c r="H48" s="34">
        <v>2.303241</v>
      </c>
    </row>
    <row r="49" spans="1:8" ht="11.25">
      <c r="A49" s="21">
        <v>39</v>
      </c>
      <c r="B49" s="32" t="s">
        <v>147</v>
      </c>
      <c r="C49" s="33">
        <v>0</v>
      </c>
      <c r="D49" s="33" t="s">
        <v>105</v>
      </c>
      <c r="E49" s="33">
        <v>130662.5</v>
      </c>
      <c r="F49" s="33">
        <v>0</v>
      </c>
      <c r="G49" s="34">
        <v>11.819446</v>
      </c>
      <c r="H49" s="34">
        <v>0</v>
      </c>
    </row>
    <row r="50" spans="1:8" ht="11.25">
      <c r="A50" s="21">
        <v>40</v>
      </c>
      <c r="B50" s="32" t="s">
        <v>148</v>
      </c>
      <c r="C50" s="33">
        <v>0</v>
      </c>
      <c r="D50" s="33" t="s">
        <v>106</v>
      </c>
      <c r="E50" s="33">
        <v>11200</v>
      </c>
      <c r="F50" s="33">
        <v>8364</v>
      </c>
      <c r="G50" s="34">
        <v>0.091434</v>
      </c>
      <c r="H50" s="34">
        <v>0.027164</v>
      </c>
    </row>
    <row r="51" spans="1:8" ht="11.25">
      <c r="A51" s="21">
        <v>41</v>
      </c>
      <c r="B51" s="32" t="s">
        <v>149</v>
      </c>
      <c r="C51" s="33">
        <v>0</v>
      </c>
      <c r="D51" s="33" t="s">
        <v>107</v>
      </c>
      <c r="E51" s="33">
        <v>1650000</v>
      </c>
      <c r="F51" s="33">
        <v>1815000</v>
      </c>
      <c r="G51" s="34">
        <v>5.560058</v>
      </c>
      <c r="H51" s="34">
        <v>5.894644</v>
      </c>
    </row>
    <row r="52" spans="1:8" ht="11.25">
      <c r="A52" s="21">
        <v>42</v>
      </c>
      <c r="B52" s="32" t="s">
        <v>150</v>
      </c>
      <c r="C52" s="33">
        <v>0</v>
      </c>
      <c r="D52" s="33" t="s">
        <v>108</v>
      </c>
      <c r="E52" s="33">
        <v>348250</v>
      </c>
      <c r="F52" s="33">
        <v>212133.01</v>
      </c>
      <c r="G52" s="34">
        <v>2.28764</v>
      </c>
      <c r="H52" s="34">
        <v>0.688952</v>
      </c>
    </row>
    <row r="58" spans="2:6" ht="12.75">
      <c r="B58" t="s">
        <v>319</v>
      </c>
      <c r="C58"/>
      <c r="D58"/>
      <c r="E58" t="s">
        <v>320</v>
      </c>
      <c r="F58"/>
    </row>
    <row r="59" spans="2:6" ht="12.75">
      <c r="B59" t="s">
        <v>321</v>
      </c>
      <c r="D59"/>
      <c r="E59" s="47" t="s">
        <v>322</v>
      </c>
      <c r="F59"/>
    </row>
  </sheetData>
  <mergeCells count="1">
    <mergeCell ref="B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B37" sqref="B37:E38"/>
    </sheetView>
  </sheetViews>
  <sheetFormatPr defaultColWidth="9.140625" defaultRowHeight="12.75"/>
  <cols>
    <col min="1" max="1" width="3.421875" style="1" bestFit="1" customWidth="1"/>
    <col min="2" max="2" width="6.57421875" style="1" bestFit="1" customWidth="1"/>
    <col min="3" max="3" width="63.421875" style="1" bestFit="1" customWidth="1"/>
    <col min="4" max="4" width="11.421875" style="1" bestFit="1" customWidth="1"/>
    <col min="5" max="5" width="12.140625" style="1" bestFit="1" customWidth="1"/>
    <col min="6" max="16384" width="9.140625" style="1" customWidth="1"/>
  </cols>
  <sheetData>
    <row r="1" spans="1:8" ht="12.75">
      <c r="A1" s="43" t="s">
        <v>314</v>
      </c>
      <c r="B1" s="43"/>
      <c r="C1" s="43"/>
      <c r="D1" s="44"/>
      <c r="E1" s="44"/>
      <c r="F1" s="44"/>
      <c r="G1" s="44"/>
      <c r="H1" s="44"/>
    </row>
    <row r="2" spans="1:8" ht="12.75">
      <c r="A2" s="43" t="s">
        <v>315</v>
      </c>
      <c r="B2" s="43"/>
      <c r="C2" s="43"/>
      <c r="D2" s="44"/>
      <c r="E2" s="44"/>
      <c r="F2" s="44"/>
      <c r="G2" s="44"/>
      <c r="H2" s="44"/>
    </row>
    <row r="3" spans="1:8" ht="12.75">
      <c r="A3" s="44"/>
      <c r="B3" s="44"/>
      <c r="C3" s="44"/>
      <c r="D3" s="44"/>
      <c r="E3" s="44"/>
      <c r="F3" s="44"/>
      <c r="G3" s="44"/>
      <c r="H3" s="44"/>
    </row>
    <row r="4" spans="1:8" ht="11.25">
      <c r="A4" s="66" t="s">
        <v>323</v>
      </c>
      <c r="B4" s="66"/>
      <c r="C4" s="66"/>
      <c r="D4" s="66"/>
      <c r="E4" s="66"/>
      <c r="F4" s="66"/>
      <c r="G4" s="66"/>
      <c r="H4" s="66"/>
    </row>
    <row r="7" ht="11.25">
      <c r="E7" s="2" t="s">
        <v>151</v>
      </c>
    </row>
    <row r="8" spans="1:5" ht="11.25">
      <c r="A8" s="3"/>
      <c r="B8" s="9"/>
      <c r="C8" s="4"/>
      <c r="D8" s="62" t="s">
        <v>4</v>
      </c>
      <c r="E8" s="63"/>
    </row>
    <row r="9" spans="1:5" ht="11.25">
      <c r="A9" s="12" t="s">
        <v>1</v>
      </c>
      <c r="B9" s="14" t="s">
        <v>2</v>
      </c>
      <c r="C9" s="16" t="s">
        <v>3</v>
      </c>
      <c r="D9" s="9"/>
      <c r="E9" s="6"/>
    </row>
    <row r="10" spans="1:5" ht="11.25">
      <c r="A10" s="7"/>
      <c r="B10" s="11"/>
      <c r="C10" s="8"/>
      <c r="D10" s="17" t="s">
        <v>5</v>
      </c>
      <c r="E10" s="18" t="s">
        <v>6</v>
      </c>
    </row>
    <row r="11" spans="1:5" ht="11.25">
      <c r="A11" s="21"/>
      <c r="B11" s="22"/>
      <c r="C11" s="36" t="s">
        <v>152</v>
      </c>
      <c r="D11" s="20"/>
      <c r="E11" s="20"/>
    </row>
    <row r="12" spans="1:5" ht="11.25">
      <c r="A12" s="21">
        <v>1</v>
      </c>
      <c r="B12" s="22" t="s">
        <v>153</v>
      </c>
      <c r="C12" s="37" t="s">
        <v>154</v>
      </c>
      <c r="D12" s="20">
        <v>1304442.97</v>
      </c>
      <c r="E12" s="20">
        <v>1276626.52</v>
      </c>
    </row>
    <row r="13" spans="1:5" ht="11.25">
      <c r="A13" s="21">
        <v>2</v>
      </c>
      <c r="B13" s="22" t="s">
        <v>155</v>
      </c>
      <c r="C13" s="37" t="s">
        <v>161</v>
      </c>
      <c r="D13" s="20">
        <v>6260.16</v>
      </c>
      <c r="E13" s="20">
        <v>6195.13</v>
      </c>
    </row>
    <row r="14" spans="1:5" ht="11.25">
      <c r="A14" s="21">
        <v>3</v>
      </c>
      <c r="B14" s="22"/>
      <c r="C14" s="37" t="s">
        <v>162</v>
      </c>
      <c r="D14" s="20">
        <v>1310703.13</v>
      </c>
      <c r="E14" s="20">
        <v>1282821.65</v>
      </c>
    </row>
    <row r="15" spans="1:5" ht="11.25">
      <c r="A15" s="21"/>
      <c r="B15" s="22"/>
      <c r="C15" s="36" t="s">
        <v>163</v>
      </c>
      <c r="D15" s="20"/>
      <c r="E15" s="20"/>
    </row>
    <row r="16" spans="1:5" ht="11.25">
      <c r="A16" s="21">
        <v>4</v>
      </c>
      <c r="B16" s="22" t="s">
        <v>156</v>
      </c>
      <c r="C16" s="37" t="s">
        <v>164</v>
      </c>
      <c r="D16" s="20">
        <v>828665.01</v>
      </c>
      <c r="E16" s="20">
        <v>211804.66</v>
      </c>
    </row>
    <row r="17" spans="1:5" ht="11.25">
      <c r="A17" s="21">
        <v>5</v>
      </c>
      <c r="B17" s="22" t="s">
        <v>156</v>
      </c>
      <c r="C17" s="37" t="s">
        <v>165</v>
      </c>
      <c r="D17" s="20">
        <v>38432.38</v>
      </c>
      <c r="E17" s="20">
        <v>31533.31</v>
      </c>
    </row>
    <row r="18" spans="1:5" ht="11.25">
      <c r="A18" s="21">
        <v>6</v>
      </c>
      <c r="B18" s="22" t="s">
        <v>156</v>
      </c>
      <c r="C18" s="37" t="s">
        <v>166</v>
      </c>
      <c r="D18" s="20">
        <v>16200</v>
      </c>
      <c r="E18" s="20">
        <v>15600</v>
      </c>
    </row>
    <row r="19" spans="1:5" ht="11.25">
      <c r="A19" s="21">
        <v>7</v>
      </c>
      <c r="B19" s="22" t="s">
        <v>156</v>
      </c>
      <c r="C19" s="37" t="s">
        <v>167</v>
      </c>
      <c r="D19" s="20">
        <v>5265</v>
      </c>
      <c r="E19" s="20">
        <v>5265</v>
      </c>
    </row>
    <row r="20" spans="1:5" ht="11.25">
      <c r="A20" s="21">
        <v>8</v>
      </c>
      <c r="B20" s="22" t="s">
        <v>156</v>
      </c>
      <c r="C20" s="37" t="s">
        <v>168</v>
      </c>
      <c r="D20" s="20">
        <v>15165</v>
      </c>
      <c r="E20" s="20">
        <v>33000</v>
      </c>
    </row>
    <row r="21" spans="1:5" ht="11.25">
      <c r="A21" s="21">
        <v>9</v>
      </c>
      <c r="B21" s="22" t="s">
        <v>156</v>
      </c>
      <c r="C21" s="37" t="s">
        <v>169</v>
      </c>
      <c r="D21" s="20">
        <v>2038.72</v>
      </c>
      <c r="E21" s="20">
        <v>2244.3</v>
      </c>
    </row>
    <row r="22" spans="1:5" ht="11.25">
      <c r="A22" s="21">
        <v>10</v>
      </c>
      <c r="B22" s="22" t="s">
        <v>156</v>
      </c>
      <c r="C22" s="37" t="s">
        <v>170</v>
      </c>
      <c r="D22" s="20">
        <v>46007.44</v>
      </c>
      <c r="E22" s="20">
        <v>54277.6</v>
      </c>
    </row>
    <row r="23" spans="1:5" ht="11.25">
      <c r="A23" s="21">
        <v>11</v>
      </c>
      <c r="B23" s="22" t="s">
        <v>156</v>
      </c>
      <c r="C23" s="37" t="s">
        <v>171</v>
      </c>
      <c r="D23" s="20">
        <v>149828.7</v>
      </c>
      <c r="E23" s="20">
        <v>138505.57</v>
      </c>
    </row>
    <row r="24" spans="1:5" ht="11.25">
      <c r="A24" s="21">
        <v>12</v>
      </c>
      <c r="B24" s="22" t="s">
        <v>157</v>
      </c>
      <c r="C24" s="37" t="s">
        <v>172</v>
      </c>
      <c r="D24" s="20">
        <v>0</v>
      </c>
      <c r="E24" s="20">
        <v>0</v>
      </c>
    </row>
    <row r="25" spans="1:5" ht="11.25">
      <c r="A25" s="21">
        <v>13</v>
      </c>
      <c r="B25" s="22" t="s">
        <v>158</v>
      </c>
      <c r="C25" s="37" t="s">
        <v>173</v>
      </c>
      <c r="D25" s="20">
        <v>14356.42</v>
      </c>
      <c r="E25" s="20">
        <v>266324.81</v>
      </c>
    </row>
    <row r="26" spans="1:5" ht="11.25">
      <c r="A26" s="21">
        <v>14</v>
      </c>
      <c r="B26" s="22" t="s">
        <v>156</v>
      </c>
      <c r="C26" s="37" t="s">
        <v>174</v>
      </c>
      <c r="D26" s="20">
        <v>0</v>
      </c>
      <c r="E26" s="20">
        <v>0</v>
      </c>
    </row>
    <row r="27" spans="1:5" ht="11.25">
      <c r="A27" s="21">
        <v>15</v>
      </c>
      <c r="B27" s="22"/>
      <c r="C27" s="37" t="s">
        <v>175</v>
      </c>
      <c r="D27" s="20">
        <v>1115958.67</v>
      </c>
      <c r="E27" s="20">
        <v>758555.25</v>
      </c>
    </row>
    <row r="28" spans="1:5" ht="11.25">
      <c r="A28" s="21">
        <v>16</v>
      </c>
      <c r="B28" s="22"/>
      <c r="C28" s="37" t="s">
        <v>176</v>
      </c>
      <c r="D28" s="20">
        <v>194744.46</v>
      </c>
      <c r="E28" s="20">
        <v>524266.4</v>
      </c>
    </row>
    <row r="29" spans="1:5" ht="11.25">
      <c r="A29" s="21">
        <v>17</v>
      </c>
      <c r="B29" s="22" t="s">
        <v>159</v>
      </c>
      <c r="C29" s="37" t="s">
        <v>177</v>
      </c>
      <c r="D29" s="20">
        <v>50127.31</v>
      </c>
      <c r="E29" s="20">
        <v>-22034.27</v>
      </c>
    </row>
    <row r="30" spans="1:5" ht="11.25">
      <c r="A30" s="21">
        <v>18</v>
      </c>
      <c r="B30" s="22" t="s">
        <v>160</v>
      </c>
      <c r="C30" s="37" t="s">
        <v>178</v>
      </c>
      <c r="D30" s="20">
        <v>-4643612.1</v>
      </c>
      <c r="E30" s="20">
        <v>-43978875.43</v>
      </c>
    </row>
    <row r="31" spans="1:5" ht="11.25">
      <c r="A31" s="21">
        <v>19</v>
      </c>
      <c r="B31" s="22"/>
      <c r="C31" s="37" t="s">
        <v>179</v>
      </c>
      <c r="D31" s="20">
        <v>0</v>
      </c>
      <c r="E31" s="20">
        <v>0</v>
      </c>
    </row>
    <row r="32" spans="1:5" ht="22.5">
      <c r="A32" s="21">
        <v>20</v>
      </c>
      <c r="B32" s="22"/>
      <c r="C32" s="37" t="s">
        <v>180</v>
      </c>
      <c r="D32" s="20">
        <v>-4398740.33</v>
      </c>
      <c r="E32" s="20">
        <v>-43476643.3</v>
      </c>
    </row>
    <row r="37" spans="2:5" ht="12.75">
      <c r="B37" t="s">
        <v>319</v>
      </c>
      <c r="C37"/>
      <c r="D37" s="56" t="s">
        <v>320</v>
      </c>
      <c r="E37" s="56"/>
    </row>
    <row r="38" spans="2:5" ht="12.75">
      <c r="B38"/>
      <c r="C38" t="s">
        <v>321</v>
      </c>
      <c r="D38" s="47"/>
      <c r="E38" s="47" t="s">
        <v>322</v>
      </c>
    </row>
  </sheetData>
  <mergeCells count="2">
    <mergeCell ref="D8:E8"/>
    <mergeCell ref="A4:H4"/>
  </mergeCells>
  <printOptions/>
  <pageMargins left="0.22" right="0.1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0">
      <selection activeCell="B45" sqref="B45:E47"/>
    </sheetView>
  </sheetViews>
  <sheetFormatPr defaultColWidth="9.140625" defaultRowHeight="12.75"/>
  <cols>
    <col min="1" max="1" width="3.421875" style="1" bestFit="1" customWidth="1"/>
    <col min="2" max="2" width="6.57421875" style="1" bestFit="1" customWidth="1"/>
    <col min="3" max="3" width="63.8515625" style="1" bestFit="1" customWidth="1"/>
    <col min="4" max="4" width="11.421875" style="1" bestFit="1" customWidth="1"/>
    <col min="5" max="5" width="12.140625" style="1" bestFit="1" customWidth="1"/>
    <col min="6" max="16384" width="9.140625" style="1" customWidth="1"/>
  </cols>
  <sheetData>
    <row r="1" spans="1:7" ht="12.75">
      <c r="A1" s="43" t="s">
        <v>314</v>
      </c>
      <c r="B1" s="43"/>
      <c r="C1" s="43"/>
      <c r="D1" s="44"/>
      <c r="E1" s="44"/>
      <c r="F1" s="44"/>
      <c r="G1" s="44"/>
    </row>
    <row r="2" spans="1:7" ht="12.75">
      <c r="A2" s="43" t="s">
        <v>315</v>
      </c>
      <c r="B2" s="43"/>
      <c r="C2" s="43"/>
      <c r="D2" s="44"/>
      <c r="E2" s="44"/>
      <c r="F2" s="44"/>
      <c r="G2" s="44"/>
    </row>
    <row r="3" spans="1:7" ht="12.75">
      <c r="A3" s="44"/>
      <c r="B3" s="44"/>
      <c r="C3" s="44"/>
      <c r="D3" s="44"/>
      <c r="E3" s="44"/>
      <c r="F3" s="44"/>
      <c r="G3" s="44"/>
    </row>
    <row r="4" spans="1:7" ht="11.25">
      <c r="A4" s="67" t="s">
        <v>325</v>
      </c>
      <c r="B4" s="67"/>
      <c r="C4" s="67"/>
      <c r="D4" s="67"/>
      <c r="E4" s="67"/>
      <c r="F4" s="67"/>
      <c r="G4" s="67"/>
    </row>
    <row r="7" ht="11.25">
      <c r="E7" s="2" t="s">
        <v>181</v>
      </c>
    </row>
    <row r="8" spans="1:5" ht="11.25">
      <c r="A8" s="3"/>
      <c r="B8" s="9"/>
      <c r="C8" s="4"/>
      <c r="D8" s="62" t="s">
        <v>4</v>
      </c>
      <c r="E8" s="63"/>
    </row>
    <row r="9" spans="1:5" ht="11.25">
      <c r="A9" s="12" t="s">
        <v>1</v>
      </c>
      <c r="B9" s="14" t="s">
        <v>2</v>
      </c>
      <c r="C9" s="16" t="s">
        <v>3</v>
      </c>
      <c r="D9" s="9"/>
      <c r="E9" s="6"/>
    </row>
    <row r="10" spans="1:5" ht="11.25">
      <c r="A10" s="7"/>
      <c r="B10" s="11"/>
      <c r="C10" s="8"/>
      <c r="D10" s="17" t="s">
        <v>5</v>
      </c>
      <c r="E10" s="18" t="s">
        <v>6</v>
      </c>
    </row>
    <row r="11" spans="1:5" ht="11.25">
      <c r="A11" s="21"/>
      <c r="B11" s="22"/>
      <c r="C11" s="36" t="s">
        <v>182</v>
      </c>
      <c r="D11" s="20"/>
      <c r="E11" s="20"/>
    </row>
    <row r="12" spans="1:5" ht="11.25">
      <c r="A12" s="21">
        <v>1</v>
      </c>
      <c r="B12" s="22"/>
      <c r="C12" s="37" t="s">
        <v>183</v>
      </c>
      <c r="D12" s="20">
        <v>194744.46</v>
      </c>
      <c r="E12" s="20">
        <v>524266.4</v>
      </c>
    </row>
    <row r="13" spans="1:5" ht="11.25">
      <c r="A13" s="21">
        <v>2</v>
      </c>
      <c r="B13" s="22"/>
      <c r="C13" s="37" t="s">
        <v>185</v>
      </c>
      <c r="D13" s="20">
        <v>50127.31</v>
      </c>
      <c r="E13" s="20">
        <v>-22034.27</v>
      </c>
    </row>
    <row r="14" spans="1:5" ht="11.25">
      <c r="A14" s="21">
        <v>3</v>
      </c>
      <c r="B14" s="22"/>
      <c r="C14" s="37" t="s">
        <v>186</v>
      </c>
      <c r="D14" s="20">
        <v>-4643612.1</v>
      </c>
      <c r="E14" s="20">
        <v>-43978875.43</v>
      </c>
    </row>
    <row r="15" spans="1:5" ht="11.25">
      <c r="A15" s="21">
        <v>4</v>
      </c>
      <c r="B15" s="22"/>
      <c r="C15" s="37" t="s">
        <v>179</v>
      </c>
      <c r="D15" s="20">
        <v>0</v>
      </c>
      <c r="E15" s="20">
        <v>0</v>
      </c>
    </row>
    <row r="16" spans="1:5" ht="11.25">
      <c r="A16" s="21">
        <v>5</v>
      </c>
      <c r="B16" s="22"/>
      <c r="C16" s="37" t="s">
        <v>187</v>
      </c>
      <c r="D16" s="20">
        <v>-4398740.33</v>
      </c>
      <c r="E16" s="20">
        <v>-43476643.3</v>
      </c>
    </row>
    <row r="17" spans="1:5" ht="11.25">
      <c r="A17" s="21"/>
      <c r="B17" s="22"/>
      <c r="C17" s="37"/>
      <c r="D17" s="20"/>
      <c r="E17" s="20"/>
    </row>
    <row r="18" spans="1:5" ht="11.25">
      <c r="A18" s="21"/>
      <c r="B18" s="22"/>
      <c r="C18" s="36" t="s">
        <v>188</v>
      </c>
      <c r="D18" s="20"/>
      <c r="E18" s="20"/>
    </row>
    <row r="19" spans="1:5" ht="11.25">
      <c r="A19" s="21">
        <v>6</v>
      </c>
      <c r="B19" s="22" t="s">
        <v>153</v>
      </c>
      <c r="C19" s="37" t="s">
        <v>189</v>
      </c>
      <c r="D19" s="20">
        <v>0</v>
      </c>
      <c r="E19" s="20">
        <v>0</v>
      </c>
    </row>
    <row r="20" spans="1:5" ht="11.25">
      <c r="A20" s="21">
        <v>7</v>
      </c>
      <c r="B20" s="22" t="s">
        <v>184</v>
      </c>
      <c r="C20" s="37" t="s">
        <v>190</v>
      </c>
      <c r="D20" s="20">
        <v>0</v>
      </c>
      <c r="E20" s="20">
        <v>0</v>
      </c>
    </row>
    <row r="21" spans="1:5" ht="11.25">
      <c r="A21" s="21">
        <v>8</v>
      </c>
      <c r="B21" s="22"/>
      <c r="C21" s="37" t="s">
        <v>191</v>
      </c>
      <c r="D21" s="20">
        <v>0</v>
      </c>
      <c r="E21" s="20">
        <v>0</v>
      </c>
    </row>
    <row r="22" spans="1:5" ht="11.25">
      <c r="A22" s="21"/>
      <c r="B22" s="22"/>
      <c r="C22" s="37"/>
      <c r="D22" s="20"/>
      <c r="E22" s="20"/>
    </row>
    <row r="23" spans="1:5" ht="11.25">
      <c r="A23" s="21"/>
      <c r="B23" s="22"/>
      <c r="C23" s="36" t="s">
        <v>192</v>
      </c>
      <c r="D23" s="20"/>
      <c r="E23" s="20"/>
    </row>
    <row r="24" spans="1:5" ht="11.25">
      <c r="A24" s="21">
        <v>9</v>
      </c>
      <c r="B24" s="22" t="s">
        <v>13</v>
      </c>
      <c r="C24" s="37" t="s">
        <v>193</v>
      </c>
      <c r="D24" s="20">
        <v>0</v>
      </c>
      <c r="E24" s="20">
        <v>0</v>
      </c>
    </row>
    <row r="25" spans="1:5" ht="11.25">
      <c r="A25" s="21">
        <v>10</v>
      </c>
      <c r="B25" s="22" t="s">
        <v>15</v>
      </c>
      <c r="C25" s="37" t="s">
        <v>194</v>
      </c>
      <c r="D25" s="20">
        <v>0</v>
      </c>
      <c r="E25" s="20">
        <v>0</v>
      </c>
    </row>
    <row r="26" spans="1:5" ht="22.5">
      <c r="A26" s="21">
        <v>11</v>
      </c>
      <c r="B26" s="22"/>
      <c r="C26" s="37" t="s">
        <v>195</v>
      </c>
      <c r="D26" s="20">
        <v>0</v>
      </c>
      <c r="E26" s="20">
        <v>0</v>
      </c>
    </row>
    <row r="27" spans="1:5" ht="11.25">
      <c r="A27" s="21">
        <v>12</v>
      </c>
      <c r="B27" s="22"/>
      <c r="C27" s="37" t="s">
        <v>196</v>
      </c>
      <c r="D27" s="20">
        <v>-4398740.33</v>
      </c>
      <c r="E27" s="20">
        <v>-43476643.3</v>
      </c>
    </row>
    <row r="28" spans="1:5" ht="11.25">
      <c r="A28" s="21"/>
      <c r="B28" s="22"/>
      <c r="C28" s="37"/>
      <c r="D28" s="20"/>
      <c r="E28" s="20"/>
    </row>
    <row r="29" spans="1:5" ht="11.25">
      <c r="A29" s="21"/>
      <c r="B29" s="22"/>
      <c r="C29" s="36" t="s">
        <v>197</v>
      </c>
      <c r="D29" s="20"/>
      <c r="E29" s="20"/>
    </row>
    <row r="30" spans="1:5" ht="11.25">
      <c r="A30" s="21">
        <v>13</v>
      </c>
      <c r="B30" s="22"/>
      <c r="C30" s="37" t="s">
        <v>198</v>
      </c>
      <c r="D30" s="20">
        <v>35189435.23</v>
      </c>
      <c r="E30" s="20">
        <v>78666078.53</v>
      </c>
    </row>
    <row r="31" spans="1:5" ht="11.25">
      <c r="A31" s="21">
        <v>14</v>
      </c>
      <c r="B31" s="22"/>
      <c r="C31" s="37" t="s">
        <v>199</v>
      </c>
      <c r="D31" s="20">
        <v>30790661</v>
      </c>
      <c r="E31" s="20">
        <v>35189435.23</v>
      </c>
    </row>
    <row r="32" spans="1:5" ht="11.25">
      <c r="A32" s="21"/>
      <c r="B32" s="22"/>
      <c r="C32" s="37"/>
      <c r="D32" s="20"/>
      <c r="E32" s="20"/>
    </row>
    <row r="33" spans="1:5" ht="11.25">
      <c r="A33" s="21"/>
      <c r="B33" s="22"/>
      <c r="C33" s="36" t="s">
        <v>200</v>
      </c>
      <c r="D33" s="20"/>
      <c r="E33" s="20"/>
    </row>
    <row r="34" spans="1:5" ht="11.25">
      <c r="A34" s="21">
        <v>15</v>
      </c>
      <c r="B34" s="22"/>
      <c r="C34" s="37" t="s">
        <v>201</v>
      </c>
      <c r="D34" s="20"/>
      <c r="E34" s="20"/>
    </row>
    <row r="35" spans="1:5" ht="11.25">
      <c r="A35" s="21">
        <v>16</v>
      </c>
      <c r="B35" s="22"/>
      <c r="C35" s="37" t="s">
        <v>202</v>
      </c>
      <c r="D35" s="20"/>
      <c r="E35" s="20"/>
    </row>
    <row r="36" spans="1:5" ht="11.25">
      <c r="A36" s="21">
        <v>17</v>
      </c>
      <c r="B36" s="22"/>
      <c r="C36" s="37" t="s">
        <v>203</v>
      </c>
      <c r="D36" s="20"/>
      <c r="E36" s="20"/>
    </row>
    <row r="37" spans="1:5" ht="11.25">
      <c r="A37" s="21">
        <v>18</v>
      </c>
      <c r="B37" s="22"/>
      <c r="C37" s="37" t="s">
        <v>204</v>
      </c>
      <c r="D37" s="20">
        <v>0</v>
      </c>
      <c r="E37" s="20">
        <v>0</v>
      </c>
    </row>
    <row r="38" spans="1:5" ht="11.25">
      <c r="A38" s="21">
        <v>19</v>
      </c>
      <c r="B38" s="22"/>
      <c r="C38" s="37" t="s">
        <v>205</v>
      </c>
      <c r="D38" s="20"/>
      <c r="E38" s="20"/>
    </row>
    <row r="39" spans="1:5" ht="11.25">
      <c r="A39" s="21">
        <v>20</v>
      </c>
      <c r="B39" s="22"/>
      <c r="C39" s="37" t="s">
        <v>206</v>
      </c>
      <c r="D39" s="20"/>
      <c r="E39" s="20"/>
    </row>
    <row r="40" spans="1:5" ht="11.25">
      <c r="A40" s="21">
        <v>21</v>
      </c>
      <c r="B40" s="22"/>
      <c r="C40" s="37" t="s">
        <v>207</v>
      </c>
      <c r="D40" s="20"/>
      <c r="E40" s="20"/>
    </row>
    <row r="41" ht="11.25">
      <c r="C41" s="35"/>
    </row>
    <row r="45" spans="2:5" ht="12.75">
      <c r="B45" t="s">
        <v>319</v>
      </c>
      <c r="C45"/>
      <c r="D45" s="55"/>
      <c r="E45" s="55"/>
    </row>
    <row r="46" spans="2:5" ht="12.75">
      <c r="B46"/>
      <c r="C46" t="s">
        <v>321</v>
      </c>
      <c r="D46" s="68" t="s">
        <v>331</v>
      </c>
      <c r="E46" s="68"/>
    </row>
  </sheetData>
  <mergeCells count="3">
    <mergeCell ref="D8:E8"/>
    <mergeCell ref="A4:G4"/>
    <mergeCell ref="D46:E4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D41" sqref="D41"/>
    </sheetView>
  </sheetViews>
  <sheetFormatPr defaultColWidth="9.140625" defaultRowHeight="12.75"/>
  <cols>
    <col min="1" max="1" width="3.421875" style="1" bestFit="1" customWidth="1"/>
    <col min="2" max="2" width="43.140625" style="1" bestFit="1" customWidth="1"/>
    <col min="3" max="3" width="11.421875" style="1" bestFit="1" customWidth="1"/>
    <col min="4" max="4" width="12.140625" style="1" bestFit="1" customWidth="1"/>
    <col min="5" max="16384" width="9.140625" style="1" customWidth="1"/>
  </cols>
  <sheetData>
    <row r="1" spans="1:6" ht="12.75">
      <c r="A1" s="43" t="s">
        <v>314</v>
      </c>
      <c r="B1" s="43"/>
      <c r="C1" s="43"/>
      <c r="D1" s="44"/>
      <c r="E1" s="44"/>
      <c r="F1" s="44"/>
    </row>
    <row r="2" spans="1:6" ht="12.75">
      <c r="A2" s="43" t="s">
        <v>315</v>
      </c>
      <c r="B2" s="43"/>
      <c r="C2" s="43"/>
      <c r="D2" s="44"/>
      <c r="E2" s="44"/>
      <c r="F2" s="44"/>
    </row>
    <row r="3" spans="1:6" ht="12.75">
      <c r="A3" s="44"/>
      <c r="B3" s="44"/>
      <c r="C3" s="44"/>
      <c r="D3" s="44"/>
      <c r="E3" s="44"/>
      <c r="F3" s="44"/>
    </row>
    <row r="4" spans="1:6" ht="11.25">
      <c r="A4" s="70" t="s">
        <v>326</v>
      </c>
      <c r="B4" s="70"/>
      <c r="C4" s="70"/>
      <c r="D4" s="70"/>
      <c r="E4" s="70"/>
      <c r="F4" s="70"/>
    </row>
    <row r="5" spans="1:6" ht="11.25">
      <c r="A5" s="48"/>
      <c r="B5" s="48"/>
      <c r="C5" s="48"/>
      <c r="D5" s="48"/>
      <c r="E5" s="49"/>
      <c r="F5" s="49"/>
    </row>
    <row r="8" ht="11.25">
      <c r="D8" s="2" t="s">
        <v>208</v>
      </c>
    </row>
    <row r="9" spans="1:4" ht="11.25">
      <c r="A9" s="29" t="s">
        <v>1</v>
      </c>
      <c r="B9" s="29" t="s">
        <v>3</v>
      </c>
      <c r="C9" s="62" t="s">
        <v>4</v>
      </c>
      <c r="D9" s="69"/>
    </row>
    <row r="10" spans="1:4" ht="11.25">
      <c r="A10" s="13"/>
      <c r="B10" s="13"/>
      <c r="C10" s="38" t="s">
        <v>209</v>
      </c>
      <c r="D10" s="38" t="s">
        <v>6</v>
      </c>
    </row>
    <row r="11" spans="1:4" ht="11.25">
      <c r="A11" s="11"/>
      <c r="B11" s="11"/>
      <c r="C11" s="11"/>
      <c r="D11" s="11"/>
    </row>
    <row r="12" spans="1:4" ht="11.25">
      <c r="A12" s="30"/>
      <c r="B12" s="30" t="s">
        <v>210</v>
      </c>
      <c r="C12" s="30"/>
      <c r="D12" s="30"/>
    </row>
    <row r="13" spans="1:4" ht="11.25">
      <c r="A13" s="19">
        <v>1</v>
      </c>
      <c r="B13" s="19" t="s">
        <v>211</v>
      </c>
      <c r="C13" s="20">
        <v>1617048.6</v>
      </c>
      <c r="D13" s="20">
        <v>5044982.3</v>
      </c>
    </row>
    <row r="14" spans="1:4" ht="11.25">
      <c r="A14" s="19">
        <v>2</v>
      </c>
      <c r="B14" s="19" t="s">
        <v>212</v>
      </c>
      <c r="C14" s="20">
        <v>1171517.48</v>
      </c>
      <c r="D14" s="20">
        <v>1276626.52</v>
      </c>
    </row>
    <row r="15" spans="1:4" ht="11.25">
      <c r="A15" s="19">
        <v>3</v>
      </c>
      <c r="B15" s="19" t="s">
        <v>213</v>
      </c>
      <c r="C15" s="20">
        <v>1818325.45</v>
      </c>
      <c r="D15" s="20">
        <v>0</v>
      </c>
    </row>
    <row r="16" spans="1:4" ht="11.25">
      <c r="A16" s="19">
        <v>4</v>
      </c>
      <c r="B16" s="19" t="s">
        <v>214</v>
      </c>
      <c r="C16" s="20"/>
      <c r="D16" s="20">
        <v>6195.13</v>
      </c>
    </row>
    <row r="17" spans="1:4" ht="11.25">
      <c r="A17" s="19"/>
      <c r="B17" s="19"/>
      <c r="C17" s="20"/>
      <c r="D17" s="20"/>
    </row>
    <row r="18" spans="1:4" ht="11.25">
      <c r="A18" s="19">
        <v>5</v>
      </c>
      <c r="B18" s="19" t="s">
        <v>215</v>
      </c>
      <c r="C18" s="20">
        <v>-3421820.77</v>
      </c>
      <c r="D18" s="20">
        <v>-4744457.89</v>
      </c>
    </row>
    <row r="19" spans="1:4" ht="11.25">
      <c r="A19" s="19">
        <v>6</v>
      </c>
      <c r="B19" s="19" t="s">
        <v>216</v>
      </c>
      <c r="C19" s="20"/>
      <c r="D19" s="20"/>
    </row>
    <row r="20" spans="1:4" ht="11.25">
      <c r="A20" s="19">
        <v>7</v>
      </c>
      <c r="B20" s="19" t="s">
        <v>179</v>
      </c>
      <c r="C20" s="20"/>
      <c r="D20" s="20"/>
    </row>
    <row r="21" spans="1:4" ht="11.25">
      <c r="A21" s="19">
        <v>8</v>
      </c>
      <c r="B21" s="19" t="s">
        <v>217</v>
      </c>
      <c r="C21" s="20">
        <v>-3485555.67</v>
      </c>
      <c r="D21" s="20">
        <v>-933753.33</v>
      </c>
    </row>
    <row r="22" spans="1:4" ht="11.25">
      <c r="A22" s="30">
        <v>9</v>
      </c>
      <c r="B22" s="30" t="s">
        <v>218</v>
      </c>
      <c r="C22" s="58">
        <v>-2300484.91</v>
      </c>
      <c r="D22" s="58">
        <v>649592.73</v>
      </c>
    </row>
    <row r="23" spans="1:4" ht="11.25">
      <c r="A23" s="19"/>
      <c r="B23" s="19"/>
      <c r="C23" s="20"/>
      <c r="D23" s="20"/>
    </row>
    <row r="24" spans="1:4" ht="11.25">
      <c r="A24" s="30"/>
      <c r="B24" s="30" t="s">
        <v>219</v>
      </c>
      <c r="C24" s="58"/>
      <c r="D24" s="58"/>
    </row>
    <row r="25" spans="1:4" ht="11.25">
      <c r="A25" s="19">
        <v>10</v>
      </c>
      <c r="B25" s="19" t="s">
        <v>220</v>
      </c>
      <c r="C25" s="20"/>
      <c r="D25" s="20"/>
    </row>
    <row r="26" spans="1:4" ht="11.25">
      <c r="A26" s="30">
        <v>11</v>
      </c>
      <c r="B26" s="30" t="s">
        <v>221</v>
      </c>
      <c r="C26" s="58">
        <v>0</v>
      </c>
      <c r="D26" s="58">
        <v>0</v>
      </c>
    </row>
    <row r="27" spans="1:4" ht="11.25">
      <c r="A27" s="19"/>
      <c r="B27" s="19"/>
      <c r="C27" s="20"/>
      <c r="D27" s="20"/>
    </row>
    <row r="28" spans="1:4" ht="11.25">
      <c r="A28" s="30"/>
      <c r="B28" s="30" t="s">
        <v>222</v>
      </c>
      <c r="C28" s="58">
        <v>0</v>
      </c>
      <c r="D28" s="58">
        <v>0</v>
      </c>
    </row>
    <row r="29" spans="1:4" ht="11.25">
      <c r="A29" s="19">
        <v>12</v>
      </c>
      <c r="B29" s="19" t="s">
        <v>223</v>
      </c>
      <c r="C29" s="20"/>
      <c r="D29" s="20"/>
    </row>
    <row r="30" spans="1:4" ht="11.25">
      <c r="A30" s="19">
        <v>13</v>
      </c>
      <c r="B30" s="19" t="s">
        <v>224</v>
      </c>
      <c r="C30" s="20"/>
      <c r="D30" s="20"/>
    </row>
    <row r="31" spans="1:4" ht="11.25">
      <c r="A31" s="19">
        <v>14</v>
      </c>
      <c r="B31" s="19" t="s">
        <v>225</v>
      </c>
      <c r="C31" s="20"/>
      <c r="D31" s="20"/>
    </row>
    <row r="32" spans="1:4" ht="11.25">
      <c r="A32" s="19">
        <v>15</v>
      </c>
      <c r="B32" s="19" t="s">
        <v>226</v>
      </c>
      <c r="C32" s="20"/>
      <c r="D32" s="20"/>
    </row>
    <row r="33" spans="1:4" ht="11.25">
      <c r="A33" s="19">
        <v>16</v>
      </c>
      <c r="B33" s="19" t="s">
        <v>227</v>
      </c>
      <c r="C33" s="20"/>
      <c r="D33" s="20"/>
    </row>
    <row r="34" spans="1:4" ht="11.25">
      <c r="A34" s="30">
        <v>17</v>
      </c>
      <c r="B34" s="30" t="s">
        <v>228</v>
      </c>
      <c r="C34" s="58">
        <v>0</v>
      </c>
      <c r="D34" s="58">
        <v>0</v>
      </c>
    </row>
    <row r="35" spans="1:4" ht="11.25">
      <c r="A35" s="19"/>
      <c r="B35" s="19"/>
      <c r="C35" s="20"/>
      <c r="D35" s="20"/>
    </row>
    <row r="36" spans="1:4" ht="11.25">
      <c r="A36" s="30">
        <v>18</v>
      </c>
      <c r="B36" s="30" t="s">
        <v>229</v>
      </c>
      <c r="C36" s="58">
        <v>-2300484.91</v>
      </c>
      <c r="D36" s="58">
        <v>649592.73</v>
      </c>
    </row>
    <row r="37" spans="1:4" ht="11.25">
      <c r="A37" s="19"/>
      <c r="B37" s="19"/>
      <c r="C37" s="20"/>
      <c r="D37" s="20"/>
    </row>
    <row r="38" spans="1:4" ht="11.25">
      <c r="A38" s="19">
        <v>20</v>
      </c>
      <c r="B38" s="19" t="s">
        <v>230</v>
      </c>
      <c r="C38" s="20">
        <v>4225951.97</v>
      </c>
      <c r="D38" s="20">
        <v>3576359.24</v>
      </c>
    </row>
    <row r="39" spans="1:4" ht="11.25">
      <c r="A39" s="19">
        <v>21</v>
      </c>
      <c r="B39" s="19" t="s">
        <v>231</v>
      </c>
      <c r="C39" s="20">
        <v>1925467.06</v>
      </c>
      <c r="D39" s="20">
        <v>4225951.97</v>
      </c>
    </row>
    <row r="40" spans="1:4" ht="11.25">
      <c r="A40" s="30">
        <v>22</v>
      </c>
      <c r="B40" s="30" t="s">
        <v>229</v>
      </c>
      <c r="C40" s="58">
        <v>-2300484.91</v>
      </c>
      <c r="D40" s="58">
        <v>649592.73</v>
      </c>
    </row>
    <row r="45" spans="2:4" ht="13.5" thickBot="1">
      <c r="B45" t="s">
        <v>319</v>
      </c>
      <c r="C45" s="54"/>
      <c r="D45" s="53"/>
    </row>
    <row r="46" spans="2:4" ht="12.75">
      <c r="B46" t="s">
        <v>321</v>
      </c>
      <c r="C46" s="68" t="s">
        <v>331</v>
      </c>
      <c r="D46" s="68"/>
    </row>
    <row r="47" spans="2:3" ht="12.75">
      <c r="B47"/>
      <c r="C47"/>
    </row>
  </sheetData>
  <mergeCells count="3">
    <mergeCell ref="C9:D9"/>
    <mergeCell ref="A4:F4"/>
    <mergeCell ref="C46:D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>
      <selection activeCell="A79" sqref="A79:A80"/>
    </sheetView>
  </sheetViews>
  <sheetFormatPr defaultColWidth="9.140625" defaultRowHeight="12.75"/>
  <cols>
    <col min="1" max="2" width="9.140625" style="1" customWidth="1"/>
    <col min="3" max="3" width="8.28125" style="1" bestFit="1" customWidth="1"/>
    <col min="4" max="5" width="10.8515625" style="1" bestFit="1" customWidth="1"/>
    <col min="6" max="6" width="8.28125" style="1" bestFit="1" customWidth="1"/>
    <col min="7" max="8" width="10.8515625" style="1" bestFit="1" customWidth="1"/>
    <col min="9" max="9" width="8.28125" style="1" bestFit="1" customWidth="1"/>
    <col min="10" max="10" width="9.140625" style="1" customWidth="1"/>
    <col min="11" max="11" width="10.00390625" style="1" bestFit="1" customWidth="1"/>
    <col min="12" max="12" width="6.140625" style="1" bestFit="1" customWidth="1"/>
    <col min="13" max="13" width="10.57421875" style="1" bestFit="1" customWidth="1"/>
    <col min="14" max="14" width="7.8515625" style="1" bestFit="1" customWidth="1"/>
    <col min="15" max="16" width="10.8515625" style="1" bestFit="1" customWidth="1"/>
    <col min="17" max="17" width="8.28125" style="1" bestFit="1" customWidth="1"/>
    <col min="18" max="16384" width="9.140625" style="1" customWidth="1"/>
  </cols>
  <sheetData>
    <row r="1" spans="1:4" ht="11.25">
      <c r="A1" s="49" t="s">
        <v>327</v>
      </c>
      <c r="B1" s="49"/>
      <c r="C1" s="49"/>
      <c r="D1" s="49"/>
    </row>
    <row r="2" spans="1:4" ht="11.25">
      <c r="A2" s="49" t="s">
        <v>328</v>
      </c>
      <c r="B2" s="49"/>
      <c r="C2" s="49"/>
      <c r="D2" s="49"/>
    </row>
    <row r="3" spans="1:4" ht="11.25">
      <c r="A3" s="49"/>
      <c r="B3" s="49"/>
      <c r="C3" s="49"/>
      <c r="D3" s="49"/>
    </row>
    <row r="4" spans="1:17" ht="11.25">
      <c r="A4" s="71" t="s">
        <v>232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6" ht="11.25">
      <c r="Q6" s="2" t="s">
        <v>233</v>
      </c>
    </row>
    <row r="7" spans="1:17" ht="11.25">
      <c r="A7" s="29" t="s">
        <v>234</v>
      </c>
      <c r="B7" s="29" t="s">
        <v>235</v>
      </c>
      <c r="C7" s="72" t="s">
        <v>236</v>
      </c>
      <c r="D7" s="73"/>
      <c r="E7" s="74"/>
      <c r="F7" s="62" t="s">
        <v>237</v>
      </c>
      <c r="G7" s="75"/>
      <c r="H7" s="75"/>
      <c r="I7" s="75"/>
      <c r="J7" s="75"/>
      <c r="K7" s="75"/>
      <c r="L7" s="75"/>
      <c r="M7" s="69"/>
      <c r="N7" s="72" t="s">
        <v>238</v>
      </c>
      <c r="O7" s="73"/>
      <c r="P7" s="73"/>
      <c r="Q7" s="74"/>
    </row>
    <row r="8" spans="1:17" ht="11.25">
      <c r="A8" s="13"/>
      <c r="B8" s="13"/>
      <c r="C8" s="23"/>
      <c r="D8" s="39"/>
      <c r="E8" s="27"/>
      <c r="F8" s="62" t="s">
        <v>245</v>
      </c>
      <c r="G8" s="75"/>
      <c r="H8" s="69"/>
      <c r="I8" s="62" t="s">
        <v>246</v>
      </c>
      <c r="J8" s="75"/>
      <c r="K8" s="75"/>
      <c r="L8" s="75"/>
      <c r="M8" s="69"/>
      <c r="N8" s="40"/>
      <c r="O8" s="40"/>
      <c r="P8" s="40"/>
      <c r="Q8" s="15"/>
    </row>
    <row r="9" spans="1:17" ht="11.25">
      <c r="A9" s="13"/>
      <c r="B9" s="13"/>
      <c r="C9" s="29" t="s">
        <v>239</v>
      </c>
      <c r="D9" s="29" t="s">
        <v>241</v>
      </c>
      <c r="E9" s="29" t="s">
        <v>242</v>
      </c>
      <c r="F9" s="29" t="s">
        <v>239</v>
      </c>
      <c r="G9" s="29" t="s">
        <v>241</v>
      </c>
      <c r="H9" s="29" t="s">
        <v>247</v>
      </c>
      <c r="I9" s="29" t="s">
        <v>239</v>
      </c>
      <c r="J9" s="29" t="s">
        <v>241</v>
      </c>
      <c r="K9" s="29" t="s">
        <v>247</v>
      </c>
      <c r="L9" s="29" t="s">
        <v>248</v>
      </c>
      <c r="M9" s="29" t="s">
        <v>249</v>
      </c>
      <c r="N9" s="29" t="s">
        <v>239</v>
      </c>
      <c r="O9" s="29" t="s">
        <v>241</v>
      </c>
      <c r="P9" s="29" t="s">
        <v>242</v>
      </c>
      <c r="Q9" s="29" t="s">
        <v>251</v>
      </c>
    </row>
    <row r="10" spans="1:17" ht="11.25">
      <c r="A10" s="13"/>
      <c r="B10" s="13"/>
      <c r="C10" s="14" t="s">
        <v>240</v>
      </c>
      <c r="D10" s="14" t="s">
        <v>60</v>
      </c>
      <c r="E10" s="14" t="s">
        <v>243</v>
      </c>
      <c r="F10" s="14" t="s">
        <v>240</v>
      </c>
      <c r="G10" s="14" t="s">
        <v>60</v>
      </c>
      <c r="H10" s="14"/>
      <c r="I10" s="14" t="s">
        <v>240</v>
      </c>
      <c r="J10" s="14" t="s">
        <v>60</v>
      </c>
      <c r="K10" s="14"/>
      <c r="L10" s="14"/>
      <c r="M10" s="14" t="s">
        <v>250</v>
      </c>
      <c r="N10" s="14"/>
      <c r="O10" s="14" t="s">
        <v>60</v>
      </c>
      <c r="P10" s="14" t="s">
        <v>243</v>
      </c>
      <c r="Q10" s="14" t="s">
        <v>252</v>
      </c>
    </row>
    <row r="11" spans="1:17" ht="11.25">
      <c r="A11" s="25"/>
      <c r="B11" s="25"/>
      <c r="C11" s="26" t="s">
        <v>66</v>
      </c>
      <c r="D11" s="26"/>
      <c r="E11" s="26" t="s">
        <v>244</v>
      </c>
      <c r="F11" s="26" t="s">
        <v>66</v>
      </c>
      <c r="G11" s="26"/>
      <c r="H11" s="26"/>
      <c r="I11" s="26" t="s">
        <v>66</v>
      </c>
      <c r="J11" s="26"/>
      <c r="K11" s="26"/>
      <c r="L11" s="26"/>
      <c r="M11" s="26"/>
      <c r="N11" s="26"/>
      <c r="O11" s="26"/>
      <c r="P11" s="26" t="s">
        <v>244</v>
      </c>
      <c r="Q11" s="26" t="s">
        <v>253</v>
      </c>
    </row>
    <row r="12" spans="1:17" ht="11.25">
      <c r="A12" s="31"/>
      <c r="B12" s="31">
        <v>1</v>
      </c>
      <c r="C12" s="31">
        <f aca="true" t="shared" si="0" ref="C12:Q12">B12+1</f>
        <v>2</v>
      </c>
      <c r="D12" s="31">
        <f t="shared" si="0"/>
        <v>3</v>
      </c>
      <c r="E12" s="31">
        <f t="shared" si="0"/>
        <v>4</v>
      </c>
      <c r="F12" s="31">
        <f t="shared" si="0"/>
        <v>5</v>
      </c>
      <c r="G12" s="31">
        <f t="shared" si="0"/>
        <v>6</v>
      </c>
      <c r="H12" s="31">
        <f t="shared" si="0"/>
        <v>7</v>
      </c>
      <c r="I12" s="31">
        <f t="shared" si="0"/>
        <v>8</v>
      </c>
      <c r="J12" s="31">
        <f t="shared" si="0"/>
        <v>9</v>
      </c>
      <c r="K12" s="31">
        <f t="shared" si="0"/>
        <v>10</v>
      </c>
      <c r="L12" s="31">
        <f t="shared" si="0"/>
        <v>11</v>
      </c>
      <c r="M12" s="31">
        <f t="shared" si="0"/>
        <v>12</v>
      </c>
      <c r="N12" s="31">
        <f t="shared" si="0"/>
        <v>13</v>
      </c>
      <c r="O12" s="31">
        <f t="shared" si="0"/>
        <v>14</v>
      </c>
      <c r="P12" s="31">
        <f t="shared" si="0"/>
        <v>15</v>
      </c>
      <c r="Q12" s="31">
        <f t="shared" si="0"/>
        <v>16</v>
      </c>
    </row>
    <row r="13" spans="1:17" ht="11.25">
      <c r="A13" s="76" t="s">
        <v>109</v>
      </c>
      <c r="B13" s="76" t="s">
        <v>234</v>
      </c>
      <c r="C13" s="79">
        <v>3892</v>
      </c>
      <c r="D13" s="81">
        <v>389200</v>
      </c>
      <c r="E13" s="81">
        <v>0</v>
      </c>
      <c r="F13" s="79">
        <v>3892</v>
      </c>
      <c r="G13" s="81">
        <v>389200</v>
      </c>
      <c r="H13" s="81">
        <v>1200000</v>
      </c>
      <c r="I13" s="79">
        <v>0</v>
      </c>
      <c r="J13" s="81">
        <v>0</v>
      </c>
      <c r="K13" s="81">
        <v>0</v>
      </c>
      <c r="L13" s="81">
        <v>0</v>
      </c>
      <c r="M13" s="81">
        <v>0</v>
      </c>
      <c r="N13" s="79">
        <v>7784</v>
      </c>
      <c r="O13" s="81">
        <v>778400</v>
      </c>
      <c r="P13" s="81">
        <v>0</v>
      </c>
      <c r="Q13" s="83">
        <v>11.01177</v>
      </c>
    </row>
    <row r="14" spans="1:17" ht="11.25">
      <c r="A14" s="77"/>
      <c r="B14" s="78"/>
      <c r="C14" s="80"/>
      <c r="D14" s="82"/>
      <c r="E14" s="82"/>
      <c r="F14" s="80"/>
      <c r="G14" s="82"/>
      <c r="H14" s="82"/>
      <c r="I14" s="80"/>
      <c r="J14" s="82"/>
      <c r="K14" s="82"/>
      <c r="L14" s="82"/>
      <c r="M14" s="82"/>
      <c r="N14" s="80"/>
      <c r="O14" s="82"/>
      <c r="P14" s="82"/>
      <c r="Q14" s="84"/>
    </row>
    <row r="15" spans="1:17" ht="11.25">
      <c r="A15" s="76" t="s">
        <v>110</v>
      </c>
      <c r="B15" s="76" t="s">
        <v>234</v>
      </c>
      <c r="C15" s="79">
        <v>134525</v>
      </c>
      <c r="D15" s="81">
        <v>1345250</v>
      </c>
      <c r="E15" s="81">
        <v>2.98</v>
      </c>
      <c r="F15" s="79">
        <v>134525</v>
      </c>
      <c r="G15" s="81">
        <v>1345250</v>
      </c>
      <c r="H15" s="81">
        <v>4000000</v>
      </c>
      <c r="I15" s="79">
        <v>500</v>
      </c>
      <c r="J15" s="81">
        <v>5000</v>
      </c>
      <c r="K15" s="81">
        <v>14867.13</v>
      </c>
      <c r="L15" s="81">
        <v>0</v>
      </c>
      <c r="M15" s="81">
        <v>-14867.13</v>
      </c>
      <c r="N15" s="79">
        <v>268550</v>
      </c>
      <c r="O15" s="81">
        <v>2685500</v>
      </c>
      <c r="P15" s="81">
        <v>2.99</v>
      </c>
      <c r="Q15" s="83">
        <v>17.049538</v>
      </c>
    </row>
    <row r="16" spans="1:17" ht="11.25">
      <c r="A16" s="77"/>
      <c r="B16" s="78"/>
      <c r="C16" s="80"/>
      <c r="D16" s="82"/>
      <c r="E16" s="82"/>
      <c r="F16" s="80"/>
      <c r="G16" s="82"/>
      <c r="H16" s="82"/>
      <c r="I16" s="80"/>
      <c r="J16" s="82"/>
      <c r="K16" s="82"/>
      <c r="L16" s="82"/>
      <c r="M16" s="82"/>
      <c r="N16" s="80"/>
      <c r="O16" s="82"/>
      <c r="P16" s="82"/>
      <c r="Q16" s="84"/>
    </row>
    <row r="17" spans="1:17" ht="11.25">
      <c r="A17" s="76" t="s">
        <v>111</v>
      </c>
      <c r="B17" s="76" t="s">
        <v>234</v>
      </c>
      <c r="C17" s="79">
        <v>555290</v>
      </c>
      <c r="D17" s="81">
        <v>5552900</v>
      </c>
      <c r="E17" s="81">
        <v>19.94</v>
      </c>
      <c r="F17" s="79">
        <v>569802</v>
      </c>
      <c r="G17" s="81">
        <v>5698020</v>
      </c>
      <c r="H17" s="81">
        <v>39341529.72</v>
      </c>
      <c r="I17" s="79">
        <v>14512</v>
      </c>
      <c r="J17" s="81">
        <v>145120</v>
      </c>
      <c r="K17" s="81">
        <v>1006470.21</v>
      </c>
      <c r="L17" s="81">
        <v>0</v>
      </c>
      <c r="M17" s="81">
        <v>-1006470.21</v>
      </c>
      <c r="N17" s="79">
        <v>1110580</v>
      </c>
      <c r="O17" s="81">
        <v>11105800</v>
      </c>
      <c r="P17" s="81">
        <v>19.43</v>
      </c>
      <c r="Q17" s="83">
        <v>1.806514</v>
      </c>
    </row>
    <row r="18" spans="1:17" ht="11.25">
      <c r="A18" s="77"/>
      <c r="B18" s="78"/>
      <c r="C18" s="80"/>
      <c r="D18" s="82"/>
      <c r="E18" s="82"/>
      <c r="F18" s="80"/>
      <c r="G18" s="82"/>
      <c r="H18" s="82"/>
      <c r="I18" s="80"/>
      <c r="J18" s="82"/>
      <c r="K18" s="82"/>
      <c r="L18" s="82"/>
      <c r="M18" s="82"/>
      <c r="N18" s="80"/>
      <c r="O18" s="82"/>
      <c r="P18" s="82"/>
      <c r="Q18" s="84"/>
    </row>
    <row r="19" spans="1:17" ht="11.25">
      <c r="A19" s="76" t="s">
        <v>114</v>
      </c>
      <c r="B19" s="76" t="s">
        <v>234</v>
      </c>
      <c r="C19" s="79">
        <v>13217</v>
      </c>
      <c r="D19" s="81">
        <v>744117.1</v>
      </c>
      <c r="E19" s="81">
        <v>49.78</v>
      </c>
      <c r="F19" s="79">
        <v>13217</v>
      </c>
      <c r="G19" s="81">
        <v>744117.1</v>
      </c>
      <c r="H19" s="81">
        <v>2146920</v>
      </c>
      <c r="I19" s="79">
        <v>0</v>
      </c>
      <c r="J19" s="81">
        <v>0</v>
      </c>
      <c r="K19" s="81">
        <v>0</v>
      </c>
      <c r="L19" s="81">
        <v>0</v>
      </c>
      <c r="M19" s="81">
        <v>0</v>
      </c>
      <c r="N19" s="79">
        <v>26434</v>
      </c>
      <c r="O19" s="81">
        <v>1488234.2</v>
      </c>
      <c r="P19" s="81">
        <v>40.4</v>
      </c>
      <c r="Q19" s="83">
        <v>30.725358</v>
      </c>
    </row>
    <row r="20" spans="1:17" ht="11.25">
      <c r="A20" s="77"/>
      <c r="B20" s="78"/>
      <c r="C20" s="80"/>
      <c r="D20" s="82"/>
      <c r="E20" s="82"/>
      <c r="F20" s="80"/>
      <c r="G20" s="82"/>
      <c r="H20" s="82"/>
      <c r="I20" s="80"/>
      <c r="J20" s="82"/>
      <c r="K20" s="82"/>
      <c r="L20" s="82"/>
      <c r="M20" s="82"/>
      <c r="N20" s="80"/>
      <c r="O20" s="82"/>
      <c r="P20" s="82"/>
      <c r="Q20" s="84"/>
    </row>
    <row r="21" spans="1:17" ht="11.25">
      <c r="A21" s="76" t="s">
        <v>113</v>
      </c>
      <c r="B21" s="76" t="s">
        <v>234</v>
      </c>
      <c r="C21" s="79">
        <v>10</v>
      </c>
      <c r="D21" s="81">
        <v>13000</v>
      </c>
      <c r="E21" s="81">
        <v>3200</v>
      </c>
      <c r="F21" s="79">
        <v>10</v>
      </c>
      <c r="G21" s="81">
        <v>13000</v>
      </c>
      <c r="H21" s="81">
        <v>31000</v>
      </c>
      <c r="I21" s="79">
        <v>0</v>
      </c>
      <c r="J21" s="81">
        <v>0</v>
      </c>
      <c r="K21" s="81">
        <v>0</v>
      </c>
      <c r="L21" s="81">
        <v>0</v>
      </c>
      <c r="M21" s="81">
        <v>0</v>
      </c>
      <c r="N21" s="79">
        <v>20</v>
      </c>
      <c r="O21" s="81">
        <v>26000</v>
      </c>
      <c r="P21" s="81">
        <v>4080.82</v>
      </c>
      <c r="Q21" s="83">
        <v>0.51693</v>
      </c>
    </row>
    <row r="22" spans="1:17" ht="11.25">
      <c r="A22" s="77"/>
      <c r="B22" s="78"/>
      <c r="C22" s="80"/>
      <c r="D22" s="82"/>
      <c r="E22" s="82"/>
      <c r="F22" s="80"/>
      <c r="G22" s="82"/>
      <c r="H22" s="82"/>
      <c r="I22" s="80"/>
      <c r="J22" s="82"/>
      <c r="K22" s="82"/>
      <c r="L22" s="82"/>
      <c r="M22" s="82"/>
      <c r="N22" s="80"/>
      <c r="O22" s="82"/>
      <c r="P22" s="82"/>
      <c r="Q22" s="84"/>
    </row>
    <row r="23" spans="1:17" ht="11.25">
      <c r="A23" s="76" t="s">
        <v>112</v>
      </c>
      <c r="B23" s="76" t="s">
        <v>234</v>
      </c>
      <c r="C23" s="79">
        <v>59331</v>
      </c>
      <c r="D23" s="81">
        <v>593310</v>
      </c>
      <c r="E23" s="81">
        <v>16.37</v>
      </c>
      <c r="F23" s="79">
        <v>65112</v>
      </c>
      <c r="G23" s="81">
        <v>651120</v>
      </c>
      <c r="H23" s="81">
        <v>4853380.29</v>
      </c>
      <c r="I23" s="79">
        <v>26114</v>
      </c>
      <c r="J23" s="81">
        <v>261140</v>
      </c>
      <c r="K23" s="81">
        <v>2071211.15</v>
      </c>
      <c r="L23" s="81">
        <v>0</v>
      </c>
      <c r="M23" s="81">
        <v>-2071211.15</v>
      </c>
      <c r="N23" s="79">
        <v>98329</v>
      </c>
      <c r="O23" s="81">
        <v>983290</v>
      </c>
      <c r="P23" s="81">
        <v>15.46</v>
      </c>
      <c r="Q23" s="83">
        <v>1.4408</v>
      </c>
    </row>
    <row r="24" spans="1:17" ht="11.25">
      <c r="A24" s="77"/>
      <c r="B24" s="78"/>
      <c r="C24" s="80"/>
      <c r="D24" s="82"/>
      <c r="E24" s="82"/>
      <c r="F24" s="80"/>
      <c r="G24" s="82"/>
      <c r="H24" s="82"/>
      <c r="I24" s="80"/>
      <c r="J24" s="82"/>
      <c r="K24" s="82"/>
      <c r="L24" s="82"/>
      <c r="M24" s="82"/>
      <c r="N24" s="80"/>
      <c r="O24" s="82"/>
      <c r="P24" s="82"/>
      <c r="Q24" s="84"/>
    </row>
    <row r="25" spans="1:17" ht="11.25">
      <c r="A25" s="76" t="s">
        <v>115</v>
      </c>
      <c r="B25" s="76" t="s">
        <v>234</v>
      </c>
      <c r="C25" s="79">
        <v>2836</v>
      </c>
      <c r="D25" s="81">
        <v>283600</v>
      </c>
      <c r="E25" s="81">
        <v>0</v>
      </c>
      <c r="F25" s="79">
        <v>2836</v>
      </c>
      <c r="G25" s="81">
        <v>283600</v>
      </c>
      <c r="H25" s="81">
        <v>2116460</v>
      </c>
      <c r="I25" s="79">
        <v>2836</v>
      </c>
      <c r="J25" s="81">
        <v>283600</v>
      </c>
      <c r="K25" s="81">
        <v>2116460</v>
      </c>
      <c r="L25" s="81">
        <v>0</v>
      </c>
      <c r="M25" s="81">
        <v>-2116460</v>
      </c>
      <c r="N25" s="79">
        <v>2836</v>
      </c>
      <c r="O25" s="81">
        <v>283600</v>
      </c>
      <c r="P25" s="81">
        <v>0</v>
      </c>
      <c r="Q25" s="83">
        <v>0</v>
      </c>
    </row>
    <row r="26" spans="1:17" ht="11.25">
      <c r="A26" s="77"/>
      <c r="B26" s="78"/>
      <c r="C26" s="80"/>
      <c r="D26" s="82"/>
      <c r="E26" s="82"/>
      <c r="F26" s="80"/>
      <c r="G26" s="82"/>
      <c r="H26" s="82"/>
      <c r="I26" s="80"/>
      <c r="J26" s="82"/>
      <c r="K26" s="82"/>
      <c r="L26" s="82"/>
      <c r="M26" s="82"/>
      <c r="N26" s="80"/>
      <c r="O26" s="82"/>
      <c r="P26" s="82"/>
      <c r="Q26" s="84"/>
    </row>
    <row r="27" spans="1:17" ht="11.25">
      <c r="A27" s="76" t="s">
        <v>117</v>
      </c>
      <c r="B27" s="76" t="s">
        <v>234</v>
      </c>
      <c r="C27" s="79">
        <v>32097</v>
      </c>
      <c r="D27" s="81">
        <v>330599.1</v>
      </c>
      <c r="E27" s="81">
        <v>0</v>
      </c>
      <c r="F27" s="79">
        <v>32097</v>
      </c>
      <c r="G27" s="81">
        <v>330599.1</v>
      </c>
      <c r="H27" s="81">
        <v>3712451.9</v>
      </c>
      <c r="I27" s="79">
        <v>0</v>
      </c>
      <c r="J27" s="81">
        <v>0</v>
      </c>
      <c r="K27" s="81">
        <v>0</v>
      </c>
      <c r="L27" s="81">
        <v>0</v>
      </c>
      <c r="M27" s="81">
        <v>0</v>
      </c>
      <c r="N27" s="79">
        <v>64194</v>
      </c>
      <c r="O27" s="81">
        <v>661198.2</v>
      </c>
      <c r="P27" s="81">
        <v>0</v>
      </c>
      <c r="Q27" s="83">
        <v>9.96727</v>
      </c>
    </row>
    <row r="28" spans="1:17" ht="11.25">
      <c r="A28" s="77"/>
      <c r="B28" s="78"/>
      <c r="C28" s="80"/>
      <c r="D28" s="82"/>
      <c r="E28" s="82"/>
      <c r="F28" s="80"/>
      <c r="G28" s="82"/>
      <c r="H28" s="82"/>
      <c r="I28" s="80"/>
      <c r="J28" s="82"/>
      <c r="K28" s="82"/>
      <c r="L28" s="82"/>
      <c r="M28" s="82"/>
      <c r="N28" s="80"/>
      <c r="O28" s="82"/>
      <c r="P28" s="82"/>
      <c r="Q28" s="84"/>
    </row>
    <row r="29" spans="1:17" ht="11.25">
      <c r="A29" s="76" t="s">
        <v>116</v>
      </c>
      <c r="B29" s="76" t="s">
        <v>234</v>
      </c>
      <c r="C29" s="79">
        <v>15073</v>
      </c>
      <c r="D29" s="81">
        <v>188412.5</v>
      </c>
      <c r="E29" s="81">
        <v>0</v>
      </c>
      <c r="F29" s="79">
        <v>15073</v>
      </c>
      <c r="G29" s="81">
        <v>188412.5</v>
      </c>
      <c r="H29" s="81">
        <v>1300000</v>
      </c>
      <c r="I29" s="79">
        <v>0</v>
      </c>
      <c r="J29" s="81">
        <v>0</v>
      </c>
      <c r="K29" s="81">
        <v>0</v>
      </c>
      <c r="L29" s="81">
        <v>0</v>
      </c>
      <c r="M29" s="81">
        <v>0</v>
      </c>
      <c r="N29" s="79">
        <v>30146</v>
      </c>
      <c r="O29" s="81">
        <v>376825</v>
      </c>
      <c r="P29" s="81">
        <v>0</v>
      </c>
      <c r="Q29" s="83">
        <v>7.679649</v>
      </c>
    </row>
    <row r="30" spans="1:17" ht="11.25">
      <c r="A30" s="77"/>
      <c r="B30" s="78"/>
      <c r="C30" s="80"/>
      <c r="D30" s="82"/>
      <c r="E30" s="82"/>
      <c r="F30" s="80"/>
      <c r="G30" s="82"/>
      <c r="H30" s="82"/>
      <c r="I30" s="80"/>
      <c r="J30" s="82"/>
      <c r="K30" s="82"/>
      <c r="L30" s="82"/>
      <c r="M30" s="82"/>
      <c r="N30" s="80"/>
      <c r="O30" s="82"/>
      <c r="P30" s="82"/>
      <c r="Q30" s="84"/>
    </row>
    <row r="31" spans="1:17" ht="11.25">
      <c r="A31" s="76" t="s">
        <v>135</v>
      </c>
      <c r="B31" s="76" t="s">
        <v>234</v>
      </c>
      <c r="C31" s="79">
        <v>130287</v>
      </c>
      <c r="D31" s="81">
        <v>2143221.15</v>
      </c>
      <c r="E31" s="81">
        <v>1</v>
      </c>
      <c r="F31" s="79">
        <v>130287</v>
      </c>
      <c r="G31" s="81">
        <v>2143221.15</v>
      </c>
      <c r="H31" s="81">
        <v>14500000</v>
      </c>
      <c r="I31" s="79">
        <v>0</v>
      </c>
      <c r="J31" s="81">
        <v>0</v>
      </c>
      <c r="K31" s="81">
        <v>0</v>
      </c>
      <c r="L31" s="81">
        <v>0</v>
      </c>
      <c r="M31" s="81">
        <v>0</v>
      </c>
      <c r="N31" s="79">
        <v>260574</v>
      </c>
      <c r="O31" s="81">
        <v>4286442.3</v>
      </c>
      <c r="P31" s="81">
        <v>0.88</v>
      </c>
      <c r="Q31" s="83">
        <v>37.009252</v>
      </c>
    </row>
    <row r="32" spans="1:17" ht="11.25">
      <c r="A32" s="77"/>
      <c r="B32" s="78"/>
      <c r="C32" s="80"/>
      <c r="D32" s="82"/>
      <c r="E32" s="82"/>
      <c r="F32" s="80"/>
      <c r="G32" s="82"/>
      <c r="H32" s="82"/>
      <c r="I32" s="80"/>
      <c r="J32" s="82"/>
      <c r="K32" s="82"/>
      <c r="L32" s="82"/>
      <c r="M32" s="82"/>
      <c r="N32" s="80"/>
      <c r="O32" s="82"/>
      <c r="P32" s="82"/>
      <c r="Q32" s="84"/>
    </row>
    <row r="33" spans="1:17" ht="11.25">
      <c r="A33" s="76" t="s">
        <v>118</v>
      </c>
      <c r="B33" s="76" t="s">
        <v>234</v>
      </c>
      <c r="C33" s="79">
        <v>887326</v>
      </c>
      <c r="D33" s="81">
        <v>11091575</v>
      </c>
      <c r="E33" s="81">
        <v>4.94</v>
      </c>
      <c r="F33" s="79">
        <v>888326</v>
      </c>
      <c r="G33" s="81">
        <v>11104075</v>
      </c>
      <c r="H33" s="81">
        <v>23761356.56</v>
      </c>
      <c r="I33" s="79">
        <v>1000</v>
      </c>
      <c r="J33" s="81">
        <v>12500</v>
      </c>
      <c r="K33" s="81">
        <v>26773.88</v>
      </c>
      <c r="L33" s="81">
        <v>0</v>
      </c>
      <c r="M33" s="81">
        <v>-26773.88</v>
      </c>
      <c r="N33" s="79">
        <v>1774652</v>
      </c>
      <c r="O33" s="81">
        <v>22183150</v>
      </c>
      <c r="P33" s="81">
        <v>4.37</v>
      </c>
      <c r="Q33" s="83">
        <v>12.218699</v>
      </c>
    </row>
    <row r="34" spans="1:17" ht="11.25">
      <c r="A34" s="77"/>
      <c r="B34" s="78"/>
      <c r="C34" s="80"/>
      <c r="D34" s="82"/>
      <c r="E34" s="82"/>
      <c r="F34" s="80"/>
      <c r="G34" s="82"/>
      <c r="H34" s="82"/>
      <c r="I34" s="80"/>
      <c r="J34" s="82"/>
      <c r="K34" s="82"/>
      <c r="L34" s="82"/>
      <c r="M34" s="82"/>
      <c r="N34" s="80"/>
      <c r="O34" s="82"/>
      <c r="P34" s="82"/>
      <c r="Q34" s="84"/>
    </row>
    <row r="35" spans="1:17" ht="11.25">
      <c r="A35" s="76" t="s">
        <v>255</v>
      </c>
      <c r="B35" s="76" t="s">
        <v>234</v>
      </c>
      <c r="C35" s="79">
        <v>0</v>
      </c>
      <c r="D35" s="81">
        <v>0</v>
      </c>
      <c r="E35" s="81">
        <v>0</v>
      </c>
      <c r="F35" s="79">
        <v>0</v>
      </c>
      <c r="G35" s="81">
        <v>0</v>
      </c>
      <c r="H35" s="81">
        <v>0</v>
      </c>
      <c r="I35" s="79">
        <v>0</v>
      </c>
      <c r="J35" s="81">
        <v>0</v>
      </c>
      <c r="K35" s="81">
        <v>0</v>
      </c>
      <c r="L35" s="81">
        <v>0</v>
      </c>
      <c r="M35" s="81">
        <v>0</v>
      </c>
      <c r="N35" s="79">
        <v>0</v>
      </c>
      <c r="O35" s="81">
        <v>0</v>
      </c>
      <c r="P35" s="81">
        <v>0</v>
      </c>
      <c r="Q35" s="83">
        <v>0</v>
      </c>
    </row>
    <row r="36" spans="1:17" ht="11.25">
      <c r="A36" s="77"/>
      <c r="B36" s="78"/>
      <c r="C36" s="80"/>
      <c r="D36" s="82"/>
      <c r="E36" s="82"/>
      <c r="F36" s="80"/>
      <c r="G36" s="82"/>
      <c r="H36" s="82"/>
      <c r="I36" s="80"/>
      <c r="J36" s="82"/>
      <c r="K36" s="82"/>
      <c r="L36" s="82"/>
      <c r="M36" s="82"/>
      <c r="N36" s="80"/>
      <c r="O36" s="82"/>
      <c r="P36" s="82"/>
      <c r="Q36" s="84"/>
    </row>
    <row r="37" spans="1:17" ht="11.25">
      <c r="A37" s="76" t="s">
        <v>120</v>
      </c>
      <c r="B37" s="76" t="s">
        <v>234</v>
      </c>
      <c r="C37" s="79">
        <v>3569</v>
      </c>
      <c r="D37" s="81">
        <v>356900</v>
      </c>
      <c r="E37" s="81">
        <v>104.69</v>
      </c>
      <c r="F37" s="79">
        <v>4534</v>
      </c>
      <c r="G37" s="81">
        <v>453400</v>
      </c>
      <c r="H37" s="81">
        <v>762149.04</v>
      </c>
      <c r="I37" s="79">
        <v>0</v>
      </c>
      <c r="J37" s="81">
        <v>0</v>
      </c>
      <c r="K37" s="81">
        <v>0</v>
      </c>
      <c r="L37" s="81">
        <v>0</v>
      </c>
      <c r="M37" s="81">
        <v>0</v>
      </c>
      <c r="N37" s="79">
        <v>8103</v>
      </c>
      <c r="O37" s="81">
        <v>810300</v>
      </c>
      <c r="P37" s="81">
        <v>85.42</v>
      </c>
      <c r="Q37" s="83">
        <v>0.679031</v>
      </c>
    </row>
    <row r="38" spans="1:17" ht="11.25">
      <c r="A38" s="77"/>
      <c r="B38" s="78"/>
      <c r="C38" s="80"/>
      <c r="D38" s="82"/>
      <c r="E38" s="82"/>
      <c r="F38" s="80"/>
      <c r="G38" s="82"/>
      <c r="H38" s="82"/>
      <c r="I38" s="80"/>
      <c r="J38" s="82"/>
      <c r="K38" s="82"/>
      <c r="L38" s="82"/>
      <c r="M38" s="82"/>
      <c r="N38" s="80"/>
      <c r="O38" s="82"/>
      <c r="P38" s="82"/>
      <c r="Q38" s="84"/>
    </row>
    <row r="39" spans="1:17" ht="11.25">
      <c r="A39" s="76" t="s">
        <v>149</v>
      </c>
      <c r="B39" s="76" t="s">
        <v>234</v>
      </c>
      <c r="C39" s="79">
        <v>0</v>
      </c>
      <c r="D39" s="81">
        <v>0</v>
      </c>
      <c r="E39" s="81">
        <v>0</v>
      </c>
      <c r="F39" s="79">
        <v>33000</v>
      </c>
      <c r="G39" s="81">
        <v>1650000</v>
      </c>
      <c r="H39" s="81">
        <v>1650000</v>
      </c>
      <c r="I39" s="79">
        <v>0</v>
      </c>
      <c r="J39" s="81">
        <v>0</v>
      </c>
      <c r="K39" s="81">
        <v>0</v>
      </c>
      <c r="L39" s="81">
        <v>0</v>
      </c>
      <c r="M39" s="81">
        <v>0</v>
      </c>
      <c r="N39" s="79">
        <v>33000</v>
      </c>
      <c r="O39" s="81">
        <v>1650000</v>
      </c>
      <c r="P39" s="81">
        <v>55</v>
      </c>
      <c r="Q39" s="83">
        <v>11.450501</v>
      </c>
    </row>
    <row r="40" spans="1:17" ht="11.25">
      <c r="A40" s="77"/>
      <c r="B40" s="78"/>
      <c r="C40" s="80"/>
      <c r="D40" s="82"/>
      <c r="E40" s="82"/>
      <c r="F40" s="80"/>
      <c r="G40" s="82"/>
      <c r="H40" s="82"/>
      <c r="I40" s="80"/>
      <c r="J40" s="82"/>
      <c r="K40" s="82"/>
      <c r="L40" s="82"/>
      <c r="M40" s="82"/>
      <c r="N40" s="80"/>
      <c r="O40" s="82"/>
      <c r="P40" s="82"/>
      <c r="Q40" s="84"/>
    </row>
    <row r="41" spans="1:17" ht="11.25">
      <c r="A41" s="76" t="s">
        <v>122</v>
      </c>
      <c r="B41" s="76" t="s">
        <v>234</v>
      </c>
      <c r="C41" s="79">
        <v>427</v>
      </c>
      <c r="D41" s="81">
        <v>5337.5</v>
      </c>
      <c r="E41" s="81">
        <v>5.95</v>
      </c>
      <c r="F41" s="79">
        <v>427</v>
      </c>
      <c r="G41" s="81">
        <v>5337.5</v>
      </c>
      <c r="H41" s="81">
        <v>2892.56</v>
      </c>
      <c r="I41" s="79">
        <v>0</v>
      </c>
      <c r="J41" s="81">
        <v>0</v>
      </c>
      <c r="K41" s="81">
        <v>0</v>
      </c>
      <c r="L41" s="81">
        <v>0</v>
      </c>
      <c r="M41" s="81">
        <v>0</v>
      </c>
      <c r="N41" s="79">
        <v>854</v>
      </c>
      <c r="O41" s="81">
        <v>10675</v>
      </c>
      <c r="P41" s="81">
        <v>7.86</v>
      </c>
      <c r="Q41" s="83">
        <v>0.025433</v>
      </c>
    </row>
    <row r="42" spans="1:17" ht="11.25">
      <c r="A42" s="77"/>
      <c r="B42" s="78"/>
      <c r="C42" s="80"/>
      <c r="D42" s="82"/>
      <c r="E42" s="82"/>
      <c r="F42" s="80"/>
      <c r="G42" s="82"/>
      <c r="H42" s="82"/>
      <c r="I42" s="80"/>
      <c r="J42" s="82"/>
      <c r="K42" s="82"/>
      <c r="L42" s="82"/>
      <c r="M42" s="82"/>
      <c r="N42" s="80"/>
      <c r="O42" s="82"/>
      <c r="P42" s="82"/>
      <c r="Q42" s="84"/>
    </row>
    <row r="43" spans="1:17" ht="11.25">
      <c r="A43" s="76" t="s">
        <v>126</v>
      </c>
      <c r="B43" s="76" t="s">
        <v>234</v>
      </c>
      <c r="C43" s="79">
        <v>19245</v>
      </c>
      <c r="D43" s="81">
        <v>1635825</v>
      </c>
      <c r="E43" s="81">
        <v>18.5</v>
      </c>
      <c r="F43" s="79">
        <v>19245</v>
      </c>
      <c r="G43" s="81">
        <v>1635825</v>
      </c>
      <c r="H43" s="81">
        <v>8502662</v>
      </c>
      <c r="I43" s="79">
        <v>0</v>
      </c>
      <c r="J43" s="81">
        <v>0</v>
      </c>
      <c r="K43" s="81">
        <v>0</v>
      </c>
      <c r="L43" s="81">
        <v>0</v>
      </c>
      <c r="M43" s="81">
        <v>0</v>
      </c>
      <c r="N43" s="79">
        <v>38490</v>
      </c>
      <c r="O43" s="81">
        <v>3271650</v>
      </c>
      <c r="P43" s="81">
        <v>20.02</v>
      </c>
      <c r="Q43" s="83">
        <v>6.960444</v>
      </c>
    </row>
    <row r="44" spans="1:17" ht="11.25">
      <c r="A44" s="77"/>
      <c r="B44" s="78"/>
      <c r="C44" s="80"/>
      <c r="D44" s="82"/>
      <c r="E44" s="82"/>
      <c r="F44" s="80"/>
      <c r="G44" s="82"/>
      <c r="H44" s="82"/>
      <c r="I44" s="80"/>
      <c r="J44" s="82"/>
      <c r="K44" s="82"/>
      <c r="L44" s="82"/>
      <c r="M44" s="82"/>
      <c r="N44" s="80"/>
      <c r="O44" s="82"/>
      <c r="P44" s="82"/>
      <c r="Q44" s="84"/>
    </row>
    <row r="45" spans="1:17" ht="11.25">
      <c r="A45" s="76" t="s">
        <v>125</v>
      </c>
      <c r="B45" s="76" t="s">
        <v>234</v>
      </c>
      <c r="C45" s="79">
        <v>38276</v>
      </c>
      <c r="D45" s="81">
        <v>478450</v>
      </c>
      <c r="E45" s="81">
        <v>0</v>
      </c>
      <c r="F45" s="79">
        <v>38276</v>
      </c>
      <c r="G45" s="81">
        <v>478450</v>
      </c>
      <c r="H45" s="81">
        <v>1700000</v>
      </c>
      <c r="I45" s="79">
        <v>0</v>
      </c>
      <c r="J45" s="81">
        <v>0</v>
      </c>
      <c r="K45" s="81">
        <v>0</v>
      </c>
      <c r="L45" s="81">
        <v>0</v>
      </c>
      <c r="M45" s="81">
        <v>0</v>
      </c>
      <c r="N45" s="79">
        <v>76552</v>
      </c>
      <c r="O45" s="81">
        <v>956900</v>
      </c>
      <c r="P45" s="81">
        <v>0</v>
      </c>
      <c r="Q45" s="83">
        <v>49.80644</v>
      </c>
    </row>
    <row r="46" spans="1:17" ht="11.25">
      <c r="A46" s="77"/>
      <c r="B46" s="78"/>
      <c r="C46" s="80"/>
      <c r="D46" s="82"/>
      <c r="E46" s="82"/>
      <c r="F46" s="80"/>
      <c r="G46" s="82"/>
      <c r="H46" s="82"/>
      <c r="I46" s="80"/>
      <c r="J46" s="82"/>
      <c r="K46" s="82"/>
      <c r="L46" s="82"/>
      <c r="M46" s="82"/>
      <c r="N46" s="80"/>
      <c r="O46" s="82"/>
      <c r="P46" s="82"/>
      <c r="Q46" s="84"/>
    </row>
    <row r="47" spans="1:17" ht="11.25">
      <c r="A47" s="76" t="s">
        <v>124</v>
      </c>
      <c r="B47" s="76" t="s">
        <v>234</v>
      </c>
      <c r="C47" s="79">
        <v>15372</v>
      </c>
      <c r="D47" s="81">
        <v>15372</v>
      </c>
      <c r="E47" s="81">
        <v>0.38</v>
      </c>
      <c r="F47" s="79">
        <v>15372</v>
      </c>
      <c r="G47" s="81">
        <v>15372</v>
      </c>
      <c r="H47" s="81">
        <v>45622.24</v>
      </c>
      <c r="I47" s="79">
        <v>0</v>
      </c>
      <c r="J47" s="81">
        <v>0</v>
      </c>
      <c r="K47" s="81">
        <v>0</v>
      </c>
      <c r="L47" s="81">
        <v>0</v>
      </c>
      <c r="M47" s="81">
        <v>0</v>
      </c>
      <c r="N47" s="79">
        <v>30744</v>
      </c>
      <c r="O47" s="81">
        <v>30744</v>
      </c>
      <c r="P47" s="81">
        <v>0.43</v>
      </c>
      <c r="Q47" s="83">
        <v>0.006956</v>
      </c>
    </row>
    <row r="48" spans="1:17" ht="11.25">
      <c r="A48" s="77"/>
      <c r="B48" s="78"/>
      <c r="C48" s="80"/>
      <c r="D48" s="82"/>
      <c r="E48" s="82"/>
      <c r="F48" s="80"/>
      <c r="G48" s="82"/>
      <c r="H48" s="82"/>
      <c r="I48" s="80"/>
      <c r="J48" s="82"/>
      <c r="K48" s="82"/>
      <c r="L48" s="82"/>
      <c r="M48" s="82"/>
      <c r="N48" s="80"/>
      <c r="O48" s="82"/>
      <c r="P48" s="82"/>
      <c r="Q48" s="84"/>
    </row>
    <row r="49" spans="1:17" ht="11.25">
      <c r="A49" s="76" t="s">
        <v>123</v>
      </c>
      <c r="B49" s="76" t="s">
        <v>234</v>
      </c>
      <c r="C49" s="79">
        <v>2040</v>
      </c>
      <c r="D49" s="81">
        <v>25500</v>
      </c>
      <c r="E49" s="81">
        <v>3.71</v>
      </c>
      <c r="F49" s="79">
        <v>2040</v>
      </c>
      <c r="G49" s="81">
        <v>25500</v>
      </c>
      <c r="H49" s="81">
        <v>53030.6</v>
      </c>
      <c r="I49" s="79">
        <v>0</v>
      </c>
      <c r="J49" s="81">
        <v>0</v>
      </c>
      <c r="K49" s="81">
        <v>0</v>
      </c>
      <c r="L49" s="81">
        <v>0</v>
      </c>
      <c r="M49" s="81">
        <v>0</v>
      </c>
      <c r="N49" s="79">
        <v>4080</v>
      </c>
      <c r="O49" s="81">
        <v>51000</v>
      </c>
      <c r="P49" s="81">
        <v>2.85</v>
      </c>
      <c r="Q49" s="83">
        <v>0.072101</v>
      </c>
    </row>
    <row r="50" spans="1:17" ht="11.25">
      <c r="A50" s="77"/>
      <c r="B50" s="78"/>
      <c r="C50" s="80"/>
      <c r="D50" s="82"/>
      <c r="E50" s="82"/>
      <c r="F50" s="80"/>
      <c r="G50" s="82"/>
      <c r="H50" s="82"/>
      <c r="I50" s="80"/>
      <c r="J50" s="82"/>
      <c r="K50" s="82"/>
      <c r="L50" s="82"/>
      <c r="M50" s="82"/>
      <c r="N50" s="80"/>
      <c r="O50" s="82"/>
      <c r="P50" s="82"/>
      <c r="Q50" s="84"/>
    </row>
    <row r="51" spans="1:17" ht="11.25">
      <c r="A51" s="76" t="s">
        <v>129</v>
      </c>
      <c r="B51" s="76" t="s">
        <v>234</v>
      </c>
      <c r="C51" s="79">
        <v>29237</v>
      </c>
      <c r="D51" s="81">
        <v>2923700</v>
      </c>
      <c r="E51" s="81">
        <v>95.1</v>
      </c>
      <c r="F51" s="79">
        <v>29497</v>
      </c>
      <c r="G51" s="81">
        <v>2949700</v>
      </c>
      <c r="H51" s="81">
        <v>3682406.51</v>
      </c>
      <c r="I51" s="79">
        <v>0</v>
      </c>
      <c r="J51" s="81">
        <v>0</v>
      </c>
      <c r="K51" s="81">
        <v>0</v>
      </c>
      <c r="L51" s="81">
        <v>0</v>
      </c>
      <c r="M51" s="81">
        <v>0</v>
      </c>
      <c r="N51" s="79">
        <v>58734</v>
      </c>
      <c r="O51" s="81">
        <v>5873400</v>
      </c>
      <c r="P51" s="81">
        <v>82.33</v>
      </c>
      <c r="Q51" s="83">
        <v>5.738677</v>
      </c>
    </row>
    <row r="52" spans="1:17" ht="11.25">
      <c r="A52" s="77"/>
      <c r="B52" s="78"/>
      <c r="C52" s="80"/>
      <c r="D52" s="82"/>
      <c r="E52" s="82"/>
      <c r="F52" s="80"/>
      <c r="G52" s="82"/>
      <c r="H52" s="82"/>
      <c r="I52" s="80"/>
      <c r="J52" s="82"/>
      <c r="K52" s="82"/>
      <c r="L52" s="82"/>
      <c r="M52" s="82"/>
      <c r="N52" s="80"/>
      <c r="O52" s="82"/>
      <c r="P52" s="82"/>
      <c r="Q52" s="84"/>
    </row>
    <row r="53" spans="1:17" ht="11.25">
      <c r="A53" s="76" t="s">
        <v>133</v>
      </c>
      <c r="B53" s="76" t="s">
        <v>234</v>
      </c>
      <c r="C53" s="79">
        <v>170062</v>
      </c>
      <c r="D53" s="81">
        <v>12074402</v>
      </c>
      <c r="E53" s="81">
        <v>30.65</v>
      </c>
      <c r="F53" s="79">
        <v>173822</v>
      </c>
      <c r="G53" s="81">
        <v>12341362</v>
      </c>
      <c r="H53" s="81">
        <v>18396092.31</v>
      </c>
      <c r="I53" s="79">
        <v>3760</v>
      </c>
      <c r="J53" s="81">
        <v>266960</v>
      </c>
      <c r="K53" s="81">
        <v>404194.42</v>
      </c>
      <c r="L53" s="81">
        <v>0</v>
      </c>
      <c r="M53" s="81">
        <v>-404194.42</v>
      </c>
      <c r="N53" s="79">
        <v>340124</v>
      </c>
      <c r="O53" s="81">
        <v>24148804</v>
      </c>
      <c r="P53" s="81">
        <v>29.82</v>
      </c>
      <c r="Q53" s="83">
        <v>2.453836</v>
      </c>
    </row>
    <row r="54" spans="1:17" ht="11.25">
      <c r="A54" s="77"/>
      <c r="B54" s="78"/>
      <c r="C54" s="80"/>
      <c r="D54" s="82"/>
      <c r="E54" s="82"/>
      <c r="F54" s="80"/>
      <c r="G54" s="82"/>
      <c r="H54" s="82"/>
      <c r="I54" s="80"/>
      <c r="J54" s="82"/>
      <c r="K54" s="82"/>
      <c r="L54" s="82"/>
      <c r="M54" s="82"/>
      <c r="N54" s="80"/>
      <c r="O54" s="82"/>
      <c r="P54" s="82"/>
      <c r="Q54" s="84"/>
    </row>
    <row r="55" spans="1:17" ht="11.25">
      <c r="A55" s="76" t="s">
        <v>132</v>
      </c>
      <c r="B55" s="76" t="s">
        <v>234</v>
      </c>
      <c r="C55" s="79">
        <v>3300</v>
      </c>
      <c r="D55" s="81">
        <v>330000</v>
      </c>
      <c r="E55" s="81">
        <v>61</v>
      </c>
      <c r="F55" s="79">
        <v>3300</v>
      </c>
      <c r="G55" s="81">
        <v>330000</v>
      </c>
      <c r="H55" s="81">
        <v>274585.6</v>
      </c>
      <c r="I55" s="79">
        <v>0</v>
      </c>
      <c r="J55" s="81">
        <v>0</v>
      </c>
      <c r="K55" s="81">
        <v>0</v>
      </c>
      <c r="L55" s="81">
        <v>0</v>
      </c>
      <c r="M55" s="81">
        <v>0</v>
      </c>
      <c r="N55" s="79">
        <v>6600</v>
      </c>
      <c r="O55" s="81">
        <v>660000</v>
      </c>
      <c r="P55" s="81">
        <v>57.5</v>
      </c>
      <c r="Q55" s="83">
        <v>0.089652</v>
      </c>
    </row>
    <row r="56" spans="1:17" ht="11.25">
      <c r="A56" s="77"/>
      <c r="B56" s="78"/>
      <c r="C56" s="80"/>
      <c r="D56" s="82"/>
      <c r="E56" s="82"/>
      <c r="F56" s="80"/>
      <c r="G56" s="82"/>
      <c r="H56" s="82"/>
      <c r="I56" s="80"/>
      <c r="J56" s="82"/>
      <c r="K56" s="82"/>
      <c r="L56" s="82"/>
      <c r="M56" s="82"/>
      <c r="N56" s="80"/>
      <c r="O56" s="82"/>
      <c r="P56" s="82"/>
      <c r="Q56" s="84"/>
    </row>
    <row r="57" spans="1:17" ht="11.25">
      <c r="A57" s="76" t="s">
        <v>127</v>
      </c>
      <c r="B57" s="76" t="s">
        <v>234</v>
      </c>
      <c r="C57" s="79">
        <v>1452</v>
      </c>
      <c r="D57" s="81">
        <v>14520</v>
      </c>
      <c r="E57" s="81">
        <v>11.5</v>
      </c>
      <c r="F57" s="79">
        <v>7322</v>
      </c>
      <c r="G57" s="81">
        <v>73220</v>
      </c>
      <c r="H57" s="81">
        <v>85417.2</v>
      </c>
      <c r="I57" s="79">
        <v>0</v>
      </c>
      <c r="J57" s="81">
        <v>0</v>
      </c>
      <c r="K57" s="81">
        <v>0</v>
      </c>
      <c r="L57" s="81">
        <v>0</v>
      </c>
      <c r="M57" s="81">
        <v>0</v>
      </c>
      <c r="N57" s="79">
        <v>8774</v>
      </c>
      <c r="O57" s="81">
        <v>87740</v>
      </c>
      <c r="P57" s="81">
        <v>9.25</v>
      </c>
      <c r="Q57" s="83">
        <v>0.02778</v>
      </c>
    </row>
    <row r="58" spans="1:17" ht="11.25">
      <c r="A58" s="77"/>
      <c r="B58" s="78"/>
      <c r="C58" s="80"/>
      <c r="D58" s="82"/>
      <c r="E58" s="82"/>
      <c r="F58" s="80"/>
      <c r="G58" s="82"/>
      <c r="H58" s="82"/>
      <c r="I58" s="80"/>
      <c r="J58" s="82"/>
      <c r="K58" s="82"/>
      <c r="L58" s="82"/>
      <c r="M58" s="82"/>
      <c r="N58" s="80"/>
      <c r="O58" s="82"/>
      <c r="P58" s="82"/>
      <c r="Q58" s="84"/>
    </row>
    <row r="59" spans="1:17" ht="11.25">
      <c r="A59" s="76" t="s">
        <v>136</v>
      </c>
      <c r="B59" s="76" t="s">
        <v>234</v>
      </c>
      <c r="C59" s="79">
        <v>225610</v>
      </c>
      <c r="D59" s="81">
        <v>2256100</v>
      </c>
      <c r="E59" s="81">
        <v>6.66</v>
      </c>
      <c r="F59" s="79">
        <v>225610</v>
      </c>
      <c r="G59" s="81">
        <v>2256100</v>
      </c>
      <c r="H59" s="81">
        <v>11074275.69</v>
      </c>
      <c r="I59" s="79">
        <v>0</v>
      </c>
      <c r="J59" s="81">
        <v>0</v>
      </c>
      <c r="K59" s="81">
        <v>0</v>
      </c>
      <c r="L59" s="81">
        <v>0</v>
      </c>
      <c r="M59" s="81">
        <v>0</v>
      </c>
      <c r="N59" s="79">
        <v>451220</v>
      </c>
      <c r="O59" s="81">
        <v>4512200</v>
      </c>
      <c r="P59" s="81">
        <v>5.57</v>
      </c>
      <c r="Q59" s="83">
        <v>10.036981</v>
      </c>
    </row>
    <row r="60" spans="1:17" ht="11.25">
      <c r="A60" s="77"/>
      <c r="B60" s="78"/>
      <c r="C60" s="80"/>
      <c r="D60" s="82"/>
      <c r="E60" s="82"/>
      <c r="F60" s="80"/>
      <c r="G60" s="82"/>
      <c r="H60" s="82"/>
      <c r="I60" s="80"/>
      <c r="J60" s="82"/>
      <c r="K60" s="82"/>
      <c r="L60" s="82"/>
      <c r="M60" s="82"/>
      <c r="N60" s="80"/>
      <c r="O60" s="82"/>
      <c r="P60" s="82"/>
      <c r="Q60" s="84"/>
    </row>
    <row r="61" spans="1:17" ht="11.25">
      <c r="A61" s="76" t="s">
        <v>138</v>
      </c>
      <c r="B61" s="76" t="s">
        <v>234</v>
      </c>
      <c r="C61" s="79">
        <v>2341</v>
      </c>
      <c r="D61" s="81">
        <v>32539.9</v>
      </c>
      <c r="E61" s="81">
        <v>7</v>
      </c>
      <c r="F61" s="79">
        <v>2341</v>
      </c>
      <c r="G61" s="81">
        <v>32539.9</v>
      </c>
      <c r="H61" s="81">
        <v>18454.69</v>
      </c>
      <c r="I61" s="79">
        <v>0</v>
      </c>
      <c r="J61" s="81">
        <v>0</v>
      </c>
      <c r="K61" s="81">
        <v>0</v>
      </c>
      <c r="L61" s="81">
        <v>0</v>
      </c>
      <c r="M61" s="81">
        <v>0</v>
      </c>
      <c r="N61" s="79">
        <v>4682</v>
      </c>
      <c r="O61" s="81">
        <v>65079.8</v>
      </c>
      <c r="P61" s="81">
        <v>7.85</v>
      </c>
      <c r="Q61" s="83">
        <v>1.857296</v>
      </c>
    </row>
    <row r="62" spans="1:17" ht="11.25">
      <c r="A62" s="77"/>
      <c r="B62" s="78"/>
      <c r="C62" s="80"/>
      <c r="D62" s="82"/>
      <c r="E62" s="82"/>
      <c r="F62" s="80"/>
      <c r="G62" s="82"/>
      <c r="H62" s="82"/>
      <c r="I62" s="80"/>
      <c r="J62" s="82"/>
      <c r="K62" s="82"/>
      <c r="L62" s="82"/>
      <c r="M62" s="82"/>
      <c r="N62" s="80"/>
      <c r="O62" s="82"/>
      <c r="P62" s="82"/>
      <c r="Q62" s="84"/>
    </row>
    <row r="63" spans="1:17" ht="11.25">
      <c r="A63" s="76" t="s">
        <v>141</v>
      </c>
      <c r="B63" s="76" t="s">
        <v>234</v>
      </c>
      <c r="C63" s="79">
        <v>92730</v>
      </c>
      <c r="D63" s="81">
        <v>92730</v>
      </c>
      <c r="E63" s="81">
        <v>0.16</v>
      </c>
      <c r="F63" s="79">
        <v>92730</v>
      </c>
      <c r="G63" s="81">
        <v>92730</v>
      </c>
      <c r="H63" s="81">
        <v>257156.42</v>
      </c>
      <c r="I63" s="79">
        <v>0</v>
      </c>
      <c r="J63" s="81">
        <v>0</v>
      </c>
      <c r="K63" s="81">
        <v>0</v>
      </c>
      <c r="L63" s="81">
        <v>0</v>
      </c>
      <c r="M63" s="81">
        <v>0</v>
      </c>
      <c r="N63" s="79">
        <v>185460</v>
      </c>
      <c r="O63" s="81">
        <v>185460</v>
      </c>
      <c r="P63" s="81">
        <v>0.12</v>
      </c>
      <c r="Q63" s="83">
        <v>0.07054</v>
      </c>
    </row>
    <row r="64" spans="1:17" ht="11.25">
      <c r="A64" s="77"/>
      <c r="B64" s="78"/>
      <c r="C64" s="80"/>
      <c r="D64" s="82"/>
      <c r="E64" s="82"/>
      <c r="F64" s="80"/>
      <c r="G64" s="82"/>
      <c r="H64" s="82"/>
      <c r="I64" s="80"/>
      <c r="J64" s="82"/>
      <c r="K64" s="82"/>
      <c r="L64" s="82"/>
      <c r="M64" s="82"/>
      <c r="N64" s="80"/>
      <c r="O64" s="82"/>
      <c r="P64" s="82"/>
      <c r="Q64" s="84"/>
    </row>
    <row r="65" spans="1:17" ht="11.25">
      <c r="A65" s="76" t="s">
        <v>139</v>
      </c>
      <c r="B65" s="76" t="s">
        <v>234</v>
      </c>
      <c r="C65" s="79">
        <v>80000</v>
      </c>
      <c r="D65" s="81">
        <v>80000</v>
      </c>
      <c r="E65" s="81">
        <v>0.18</v>
      </c>
      <c r="F65" s="79">
        <v>80000</v>
      </c>
      <c r="G65" s="81">
        <v>80000</v>
      </c>
      <c r="H65" s="81">
        <v>77406.61</v>
      </c>
      <c r="I65" s="79">
        <v>0</v>
      </c>
      <c r="J65" s="81">
        <v>0</v>
      </c>
      <c r="K65" s="81">
        <v>0</v>
      </c>
      <c r="L65" s="81">
        <v>0</v>
      </c>
      <c r="M65" s="81">
        <v>0</v>
      </c>
      <c r="N65" s="79">
        <v>160000</v>
      </c>
      <c r="O65" s="81">
        <v>160000</v>
      </c>
      <c r="P65" s="81">
        <v>0.15</v>
      </c>
      <c r="Q65" s="83">
        <v>0.07863</v>
      </c>
    </row>
    <row r="66" spans="1:17" ht="11.25">
      <c r="A66" s="77"/>
      <c r="B66" s="78"/>
      <c r="C66" s="80"/>
      <c r="D66" s="82"/>
      <c r="E66" s="82"/>
      <c r="F66" s="80"/>
      <c r="G66" s="82"/>
      <c r="H66" s="82"/>
      <c r="I66" s="80"/>
      <c r="J66" s="82"/>
      <c r="K66" s="82"/>
      <c r="L66" s="82"/>
      <c r="M66" s="82"/>
      <c r="N66" s="80"/>
      <c r="O66" s="82"/>
      <c r="P66" s="82"/>
      <c r="Q66" s="84"/>
    </row>
    <row r="67" spans="1:17" ht="11.25">
      <c r="A67" s="76" t="s">
        <v>143</v>
      </c>
      <c r="B67" s="76" t="s">
        <v>234</v>
      </c>
      <c r="C67" s="79">
        <v>160830</v>
      </c>
      <c r="D67" s="81">
        <v>1736964</v>
      </c>
      <c r="E67" s="81">
        <v>7.17</v>
      </c>
      <c r="F67" s="79">
        <v>160830</v>
      </c>
      <c r="G67" s="81">
        <v>1736964</v>
      </c>
      <c r="H67" s="81">
        <v>3500000</v>
      </c>
      <c r="I67" s="79">
        <v>0</v>
      </c>
      <c r="J67" s="81">
        <v>0</v>
      </c>
      <c r="K67" s="81">
        <v>0</v>
      </c>
      <c r="L67" s="81">
        <v>0</v>
      </c>
      <c r="M67" s="81">
        <v>0</v>
      </c>
      <c r="N67" s="79">
        <v>321660</v>
      </c>
      <c r="O67" s="81">
        <v>3473928</v>
      </c>
      <c r="P67" s="81">
        <v>3.59</v>
      </c>
      <c r="Q67" s="83">
        <v>21.863517</v>
      </c>
    </row>
    <row r="68" spans="1:17" ht="11.25">
      <c r="A68" s="77"/>
      <c r="B68" s="78"/>
      <c r="C68" s="80"/>
      <c r="D68" s="82"/>
      <c r="E68" s="82"/>
      <c r="F68" s="80"/>
      <c r="G68" s="82"/>
      <c r="H68" s="82"/>
      <c r="I68" s="80"/>
      <c r="J68" s="82"/>
      <c r="K68" s="82"/>
      <c r="L68" s="82"/>
      <c r="M68" s="82"/>
      <c r="N68" s="80"/>
      <c r="O68" s="82"/>
      <c r="P68" s="82"/>
      <c r="Q68" s="84"/>
    </row>
    <row r="69" spans="1:17" ht="11.25">
      <c r="A69" s="76" t="s">
        <v>145</v>
      </c>
      <c r="B69" s="76" t="s">
        <v>234</v>
      </c>
      <c r="C69" s="79">
        <v>469</v>
      </c>
      <c r="D69" s="81">
        <v>4690</v>
      </c>
      <c r="E69" s="81">
        <v>8.41</v>
      </c>
      <c r="F69" s="79">
        <v>469</v>
      </c>
      <c r="G69" s="81">
        <v>4690</v>
      </c>
      <c r="H69" s="81">
        <v>4475.99</v>
      </c>
      <c r="I69" s="79">
        <v>0</v>
      </c>
      <c r="J69" s="81">
        <v>0</v>
      </c>
      <c r="K69" s="81">
        <v>0</v>
      </c>
      <c r="L69" s="81">
        <v>0</v>
      </c>
      <c r="M69" s="81">
        <v>0</v>
      </c>
      <c r="N69" s="79">
        <v>938</v>
      </c>
      <c r="O69" s="81">
        <v>9380</v>
      </c>
      <c r="P69" s="81">
        <v>7.23</v>
      </c>
      <c r="Q69" s="83">
        <v>0.020238</v>
      </c>
    </row>
    <row r="70" spans="1:17" ht="11.25">
      <c r="A70" s="77"/>
      <c r="B70" s="78"/>
      <c r="C70" s="80"/>
      <c r="D70" s="82"/>
      <c r="E70" s="82"/>
      <c r="F70" s="80"/>
      <c r="G70" s="82"/>
      <c r="H70" s="82"/>
      <c r="I70" s="80"/>
      <c r="J70" s="82"/>
      <c r="K70" s="82"/>
      <c r="L70" s="82"/>
      <c r="M70" s="82"/>
      <c r="N70" s="80"/>
      <c r="O70" s="82"/>
      <c r="P70" s="82"/>
      <c r="Q70" s="84"/>
    </row>
    <row r="71" spans="1:17" ht="11.25">
      <c r="A71" s="76" t="s">
        <v>256</v>
      </c>
      <c r="B71" s="76" t="s">
        <v>234</v>
      </c>
      <c r="C71" s="79">
        <v>0</v>
      </c>
      <c r="D71" s="81">
        <v>0</v>
      </c>
      <c r="E71" s="81">
        <v>0</v>
      </c>
      <c r="F71" s="79">
        <v>0</v>
      </c>
      <c r="G71" s="81">
        <v>0</v>
      </c>
      <c r="H71" s="81">
        <v>0</v>
      </c>
      <c r="I71" s="79">
        <v>0</v>
      </c>
      <c r="J71" s="81">
        <v>0</v>
      </c>
      <c r="K71" s="81">
        <v>0</v>
      </c>
      <c r="L71" s="81">
        <v>0</v>
      </c>
      <c r="M71" s="81">
        <v>0</v>
      </c>
      <c r="N71" s="79">
        <v>0</v>
      </c>
      <c r="O71" s="81">
        <v>0</v>
      </c>
      <c r="P71" s="81">
        <v>0</v>
      </c>
      <c r="Q71" s="83">
        <v>0</v>
      </c>
    </row>
    <row r="72" spans="1:17" ht="11.25">
      <c r="A72" s="77"/>
      <c r="B72" s="78"/>
      <c r="C72" s="80"/>
      <c r="D72" s="82"/>
      <c r="E72" s="82"/>
      <c r="F72" s="80"/>
      <c r="G72" s="82"/>
      <c r="H72" s="82"/>
      <c r="I72" s="80"/>
      <c r="J72" s="82"/>
      <c r="K72" s="82"/>
      <c r="L72" s="82"/>
      <c r="M72" s="82"/>
      <c r="N72" s="80"/>
      <c r="O72" s="82"/>
      <c r="P72" s="82"/>
      <c r="Q72" s="84"/>
    </row>
    <row r="73" spans="1:17" ht="11.25">
      <c r="A73" s="76" t="s">
        <v>146</v>
      </c>
      <c r="B73" s="76" t="s">
        <v>234</v>
      </c>
      <c r="C73" s="79">
        <v>504290</v>
      </c>
      <c r="D73" s="81">
        <v>504290</v>
      </c>
      <c r="E73" s="81">
        <v>1.49</v>
      </c>
      <c r="F73" s="79">
        <v>504290</v>
      </c>
      <c r="G73" s="81">
        <v>504290</v>
      </c>
      <c r="H73" s="81">
        <v>1054668.39</v>
      </c>
      <c r="I73" s="79">
        <v>0</v>
      </c>
      <c r="J73" s="81">
        <v>0</v>
      </c>
      <c r="K73" s="81">
        <v>0</v>
      </c>
      <c r="L73" s="81">
        <v>0</v>
      </c>
      <c r="M73" s="81">
        <v>0</v>
      </c>
      <c r="N73" s="79">
        <v>1008580</v>
      </c>
      <c r="O73" s="81">
        <v>1008580</v>
      </c>
      <c r="P73" s="81">
        <v>1.45</v>
      </c>
      <c r="Q73" s="83">
        <v>0.205254</v>
      </c>
    </row>
    <row r="74" spans="1:17" ht="11.25">
      <c r="A74" s="77"/>
      <c r="B74" s="78"/>
      <c r="C74" s="80"/>
      <c r="D74" s="82"/>
      <c r="E74" s="82"/>
      <c r="F74" s="80"/>
      <c r="G74" s="82"/>
      <c r="H74" s="82"/>
      <c r="I74" s="80"/>
      <c r="J74" s="82"/>
      <c r="K74" s="82"/>
      <c r="L74" s="82"/>
      <c r="M74" s="82"/>
      <c r="N74" s="80"/>
      <c r="O74" s="82"/>
      <c r="P74" s="82"/>
      <c r="Q74" s="84"/>
    </row>
    <row r="75" spans="1:17" ht="12" customHeight="1">
      <c r="A75" s="76" t="s">
        <v>147</v>
      </c>
      <c r="B75" s="76" t="s">
        <v>234</v>
      </c>
      <c r="C75" s="79">
        <v>10453</v>
      </c>
      <c r="D75" s="81">
        <v>130662.5</v>
      </c>
      <c r="E75" s="81">
        <v>0</v>
      </c>
      <c r="F75" s="79">
        <v>10453</v>
      </c>
      <c r="G75" s="81">
        <v>130662.5</v>
      </c>
      <c r="H75" s="81">
        <v>1895447</v>
      </c>
      <c r="I75" s="79">
        <v>0</v>
      </c>
      <c r="J75" s="81">
        <v>0</v>
      </c>
      <c r="K75" s="81">
        <v>0</v>
      </c>
      <c r="L75" s="81">
        <v>0</v>
      </c>
      <c r="M75" s="81">
        <v>0</v>
      </c>
      <c r="N75" s="79">
        <v>20906</v>
      </c>
      <c r="O75" s="81">
        <v>261325</v>
      </c>
      <c r="P75" s="81">
        <v>0</v>
      </c>
      <c r="Q75" s="83">
        <v>23.638892</v>
      </c>
    </row>
    <row r="76" spans="1:17" ht="12" customHeight="1">
      <c r="A76" s="77"/>
      <c r="B76" s="78"/>
      <c r="C76" s="80"/>
      <c r="D76" s="82"/>
      <c r="E76" s="82"/>
      <c r="F76" s="80"/>
      <c r="G76" s="82"/>
      <c r="H76" s="82"/>
      <c r="I76" s="80"/>
      <c r="J76" s="82"/>
      <c r="K76" s="82"/>
      <c r="L76" s="82"/>
      <c r="M76" s="82"/>
      <c r="N76" s="80"/>
      <c r="O76" s="82"/>
      <c r="P76" s="82"/>
      <c r="Q76" s="84"/>
    </row>
    <row r="77" spans="1:17" ht="11.25">
      <c r="A77" s="76" t="s">
        <v>148</v>
      </c>
      <c r="B77" s="76" t="s">
        <v>234</v>
      </c>
      <c r="C77" s="79">
        <v>400</v>
      </c>
      <c r="D77" s="81">
        <v>11200</v>
      </c>
      <c r="E77" s="81">
        <v>22.34</v>
      </c>
      <c r="F77" s="79">
        <v>400</v>
      </c>
      <c r="G77" s="81">
        <v>11200</v>
      </c>
      <c r="H77" s="81">
        <v>8000</v>
      </c>
      <c r="I77" s="79">
        <v>0</v>
      </c>
      <c r="J77" s="81">
        <v>0</v>
      </c>
      <c r="K77" s="81">
        <v>0</v>
      </c>
      <c r="L77" s="81">
        <v>0</v>
      </c>
      <c r="M77" s="81">
        <v>0</v>
      </c>
      <c r="N77" s="79">
        <v>800</v>
      </c>
      <c r="O77" s="81">
        <v>22400</v>
      </c>
      <c r="P77" s="81">
        <v>21.63</v>
      </c>
      <c r="Q77" s="83">
        <v>0.091434</v>
      </c>
    </row>
    <row r="78" spans="1:17" ht="11.25">
      <c r="A78" s="77"/>
      <c r="B78" s="78"/>
      <c r="C78" s="80"/>
      <c r="D78" s="82"/>
      <c r="E78" s="82"/>
      <c r="F78" s="80"/>
      <c r="G78" s="82"/>
      <c r="H78" s="82"/>
      <c r="I78" s="80"/>
      <c r="J78" s="82"/>
      <c r="K78" s="82"/>
      <c r="L78" s="82"/>
      <c r="M78" s="82"/>
      <c r="N78" s="80"/>
      <c r="O78" s="82"/>
      <c r="P78" s="82"/>
      <c r="Q78" s="84"/>
    </row>
    <row r="79" spans="1:17" ht="11.25">
      <c r="A79" s="85" t="s">
        <v>150</v>
      </c>
      <c r="B79" s="76" t="s">
        <v>234</v>
      </c>
      <c r="C79" s="79">
        <v>34825</v>
      </c>
      <c r="D79" s="81">
        <v>348250</v>
      </c>
      <c r="E79" s="81">
        <v>5.2</v>
      </c>
      <c r="F79" s="79">
        <v>34825</v>
      </c>
      <c r="G79" s="81">
        <v>348250</v>
      </c>
      <c r="H79" s="81">
        <v>4658364.01</v>
      </c>
      <c r="I79" s="79">
        <v>0</v>
      </c>
      <c r="J79" s="81">
        <v>0</v>
      </c>
      <c r="K79" s="81">
        <v>0</v>
      </c>
      <c r="L79" s="81">
        <v>0</v>
      </c>
      <c r="M79" s="81">
        <v>0</v>
      </c>
      <c r="N79" s="79">
        <v>69650</v>
      </c>
      <c r="O79" s="81">
        <v>696500</v>
      </c>
      <c r="P79" s="81">
        <v>5.65</v>
      </c>
      <c r="Q79" s="83">
        <v>5.477594</v>
      </c>
    </row>
    <row r="80" spans="1:17" ht="11.25">
      <c r="A80" s="85"/>
      <c r="B80" s="78"/>
      <c r="C80" s="80"/>
      <c r="D80" s="82"/>
      <c r="E80" s="82"/>
      <c r="F80" s="80"/>
      <c r="G80" s="82"/>
      <c r="H80" s="82"/>
      <c r="I80" s="80"/>
      <c r="J80" s="82"/>
      <c r="K80" s="82"/>
      <c r="L80" s="82"/>
      <c r="M80" s="82"/>
      <c r="N80" s="80"/>
      <c r="O80" s="82"/>
      <c r="P80" s="82"/>
      <c r="Q80" s="84"/>
    </row>
    <row r="85" spans="2:14" ht="12" thickBot="1">
      <c r="B85" s="53"/>
      <c r="C85" s="53"/>
      <c r="D85" s="53"/>
      <c r="L85" s="53"/>
      <c r="M85" s="53"/>
      <c r="N85" s="53"/>
    </row>
    <row r="86" spans="2:14" ht="11.25">
      <c r="B86" s="86" t="s">
        <v>321</v>
      </c>
      <c r="C86" s="86"/>
      <c r="D86" s="86"/>
      <c r="L86" s="86" t="s">
        <v>332</v>
      </c>
      <c r="M86" s="86"/>
      <c r="N86" s="86"/>
    </row>
  </sheetData>
  <mergeCells count="586">
    <mergeCell ref="B86:D86"/>
    <mergeCell ref="L86:N86"/>
    <mergeCell ref="N79:N80"/>
    <mergeCell ref="O79:O80"/>
    <mergeCell ref="E79:E80"/>
    <mergeCell ref="F79:F80"/>
    <mergeCell ref="G79:G80"/>
    <mergeCell ref="H79:H80"/>
    <mergeCell ref="I79:I80"/>
    <mergeCell ref="P79:P80"/>
    <mergeCell ref="Q79:Q80"/>
    <mergeCell ref="J79:J80"/>
    <mergeCell ref="K79:K80"/>
    <mergeCell ref="L79:L80"/>
    <mergeCell ref="M79:M80"/>
    <mergeCell ref="A79:A80"/>
    <mergeCell ref="B79:B80"/>
    <mergeCell ref="C79:C80"/>
    <mergeCell ref="D79:D80"/>
    <mergeCell ref="Q77:Q78"/>
    <mergeCell ref="M77:M78"/>
    <mergeCell ref="N77:N78"/>
    <mergeCell ref="O77:O78"/>
    <mergeCell ref="P77:P78"/>
    <mergeCell ref="I77:I78"/>
    <mergeCell ref="J77:J78"/>
    <mergeCell ref="K77:K78"/>
    <mergeCell ref="L77:L78"/>
    <mergeCell ref="E77:E78"/>
    <mergeCell ref="F77:F78"/>
    <mergeCell ref="G77:G78"/>
    <mergeCell ref="H77:H78"/>
    <mergeCell ref="A77:A78"/>
    <mergeCell ref="B77:B78"/>
    <mergeCell ref="C77:C78"/>
    <mergeCell ref="D77:D78"/>
    <mergeCell ref="N75:N76"/>
    <mergeCell ref="O75:O76"/>
    <mergeCell ref="P75:P76"/>
    <mergeCell ref="Q75:Q76"/>
    <mergeCell ref="J75:J76"/>
    <mergeCell ref="K75:K76"/>
    <mergeCell ref="L75:L76"/>
    <mergeCell ref="M75:M76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Q73:Q74"/>
    <mergeCell ref="M73:M74"/>
    <mergeCell ref="N73:N74"/>
    <mergeCell ref="O73:O74"/>
    <mergeCell ref="P73:P74"/>
    <mergeCell ref="I73:I74"/>
    <mergeCell ref="J73:J74"/>
    <mergeCell ref="K73:K74"/>
    <mergeCell ref="L73:L74"/>
    <mergeCell ref="E73:E74"/>
    <mergeCell ref="F73:F74"/>
    <mergeCell ref="G73:G74"/>
    <mergeCell ref="H73:H74"/>
    <mergeCell ref="A73:A74"/>
    <mergeCell ref="B73:B74"/>
    <mergeCell ref="C73:C74"/>
    <mergeCell ref="D73:D74"/>
    <mergeCell ref="N71:N72"/>
    <mergeCell ref="O71:O72"/>
    <mergeCell ref="P71:P72"/>
    <mergeCell ref="Q71:Q72"/>
    <mergeCell ref="J71:J72"/>
    <mergeCell ref="K71:K72"/>
    <mergeCell ref="L71:L72"/>
    <mergeCell ref="M71:M72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Q69:Q70"/>
    <mergeCell ref="M69:M70"/>
    <mergeCell ref="N69:N70"/>
    <mergeCell ref="O69:O70"/>
    <mergeCell ref="P69:P70"/>
    <mergeCell ref="I69:I70"/>
    <mergeCell ref="J69:J70"/>
    <mergeCell ref="K69:K70"/>
    <mergeCell ref="L69:L70"/>
    <mergeCell ref="E69:E70"/>
    <mergeCell ref="F69:F70"/>
    <mergeCell ref="G69:G70"/>
    <mergeCell ref="H69:H70"/>
    <mergeCell ref="A69:A70"/>
    <mergeCell ref="B69:B70"/>
    <mergeCell ref="C69:C70"/>
    <mergeCell ref="D69:D70"/>
    <mergeCell ref="N67:N68"/>
    <mergeCell ref="O67:O68"/>
    <mergeCell ref="P67:P68"/>
    <mergeCell ref="Q67:Q68"/>
    <mergeCell ref="J67:J68"/>
    <mergeCell ref="K67:K68"/>
    <mergeCell ref="L67:L68"/>
    <mergeCell ref="M67:M68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Q65:Q66"/>
    <mergeCell ref="M65:M66"/>
    <mergeCell ref="N65:N66"/>
    <mergeCell ref="O65:O66"/>
    <mergeCell ref="P65:P66"/>
    <mergeCell ref="I65:I66"/>
    <mergeCell ref="J65:J66"/>
    <mergeCell ref="K65:K66"/>
    <mergeCell ref="L65:L66"/>
    <mergeCell ref="E65:E66"/>
    <mergeCell ref="F65:F66"/>
    <mergeCell ref="G65:G66"/>
    <mergeCell ref="H65:H66"/>
    <mergeCell ref="A65:A66"/>
    <mergeCell ref="B65:B66"/>
    <mergeCell ref="C65:C66"/>
    <mergeCell ref="D65:D66"/>
    <mergeCell ref="N63:N64"/>
    <mergeCell ref="O63:O64"/>
    <mergeCell ref="P63:P64"/>
    <mergeCell ref="Q63:Q64"/>
    <mergeCell ref="J63:J64"/>
    <mergeCell ref="K63:K64"/>
    <mergeCell ref="L63:L64"/>
    <mergeCell ref="M63:M64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Q61:Q62"/>
    <mergeCell ref="M61:M62"/>
    <mergeCell ref="N61:N62"/>
    <mergeCell ref="O61:O62"/>
    <mergeCell ref="P61:P62"/>
    <mergeCell ref="I61:I62"/>
    <mergeCell ref="J61:J62"/>
    <mergeCell ref="K61:K62"/>
    <mergeCell ref="L61:L62"/>
    <mergeCell ref="E61:E62"/>
    <mergeCell ref="F61:F62"/>
    <mergeCell ref="G61:G62"/>
    <mergeCell ref="H61:H62"/>
    <mergeCell ref="A61:A62"/>
    <mergeCell ref="B61:B62"/>
    <mergeCell ref="C61:C62"/>
    <mergeCell ref="D61:D62"/>
    <mergeCell ref="N59:N60"/>
    <mergeCell ref="O59:O60"/>
    <mergeCell ref="P59:P60"/>
    <mergeCell ref="Q59:Q60"/>
    <mergeCell ref="J59:J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Q57:Q58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N55:N56"/>
    <mergeCell ref="O55:O56"/>
    <mergeCell ref="P55:P56"/>
    <mergeCell ref="Q55:Q56"/>
    <mergeCell ref="J55:J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Q53:Q54"/>
    <mergeCell ref="M53:M54"/>
    <mergeCell ref="N53:N54"/>
    <mergeCell ref="O53:O54"/>
    <mergeCell ref="P53:P54"/>
    <mergeCell ref="I53:I54"/>
    <mergeCell ref="J53:J54"/>
    <mergeCell ref="K53:K54"/>
    <mergeCell ref="L53:L54"/>
    <mergeCell ref="E53:E54"/>
    <mergeCell ref="F53:F54"/>
    <mergeCell ref="G53:G54"/>
    <mergeCell ref="H53:H54"/>
    <mergeCell ref="A53:A54"/>
    <mergeCell ref="B53:B54"/>
    <mergeCell ref="C53:C54"/>
    <mergeCell ref="D53:D54"/>
    <mergeCell ref="N51:N52"/>
    <mergeCell ref="O51:O52"/>
    <mergeCell ref="P51:P52"/>
    <mergeCell ref="Q51:Q52"/>
    <mergeCell ref="J51:J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Q49:Q50"/>
    <mergeCell ref="M49:M50"/>
    <mergeCell ref="N49:N50"/>
    <mergeCell ref="O49:O50"/>
    <mergeCell ref="P49:P50"/>
    <mergeCell ref="I49:I50"/>
    <mergeCell ref="J49:J50"/>
    <mergeCell ref="K49:K50"/>
    <mergeCell ref="L49:L50"/>
    <mergeCell ref="E49:E50"/>
    <mergeCell ref="F49:F50"/>
    <mergeCell ref="G49:G50"/>
    <mergeCell ref="H49:H50"/>
    <mergeCell ref="A49:A50"/>
    <mergeCell ref="B49:B50"/>
    <mergeCell ref="C49:C50"/>
    <mergeCell ref="D49:D50"/>
    <mergeCell ref="N47:N48"/>
    <mergeCell ref="O47:O48"/>
    <mergeCell ref="P47:P48"/>
    <mergeCell ref="Q47:Q48"/>
    <mergeCell ref="J47:J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Q45:Q46"/>
    <mergeCell ref="M45:M46"/>
    <mergeCell ref="N45:N46"/>
    <mergeCell ref="O45:O46"/>
    <mergeCell ref="P45:P46"/>
    <mergeCell ref="I45:I46"/>
    <mergeCell ref="J45:J46"/>
    <mergeCell ref="K45:K46"/>
    <mergeCell ref="L45:L46"/>
    <mergeCell ref="E45:E46"/>
    <mergeCell ref="F45:F46"/>
    <mergeCell ref="G45:G46"/>
    <mergeCell ref="H45:H46"/>
    <mergeCell ref="A45:A46"/>
    <mergeCell ref="B45:B46"/>
    <mergeCell ref="C45:C46"/>
    <mergeCell ref="D45:D46"/>
    <mergeCell ref="N43:N44"/>
    <mergeCell ref="O43:O44"/>
    <mergeCell ref="P43:P44"/>
    <mergeCell ref="Q43:Q44"/>
    <mergeCell ref="J43:J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Q41:Q42"/>
    <mergeCell ref="M41:M42"/>
    <mergeCell ref="N41:N42"/>
    <mergeCell ref="O41:O42"/>
    <mergeCell ref="P41:P42"/>
    <mergeCell ref="I41:I42"/>
    <mergeCell ref="J41:J42"/>
    <mergeCell ref="K41:K42"/>
    <mergeCell ref="L41:L42"/>
    <mergeCell ref="E41:E42"/>
    <mergeCell ref="F41:F42"/>
    <mergeCell ref="G41:G42"/>
    <mergeCell ref="H41:H42"/>
    <mergeCell ref="A41:A42"/>
    <mergeCell ref="B41:B42"/>
    <mergeCell ref="C41:C42"/>
    <mergeCell ref="D41:D42"/>
    <mergeCell ref="N39:N40"/>
    <mergeCell ref="O39:O40"/>
    <mergeCell ref="P39:P40"/>
    <mergeCell ref="Q39:Q40"/>
    <mergeCell ref="J39:J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Q37:Q38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N35:N36"/>
    <mergeCell ref="O35:O36"/>
    <mergeCell ref="P35:P36"/>
    <mergeCell ref="Q35:Q36"/>
    <mergeCell ref="J35:J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Q33:Q34"/>
    <mergeCell ref="M33:M34"/>
    <mergeCell ref="N33:N34"/>
    <mergeCell ref="O33:O34"/>
    <mergeCell ref="P33:P34"/>
    <mergeCell ref="I33:I34"/>
    <mergeCell ref="J33:J34"/>
    <mergeCell ref="K33:K34"/>
    <mergeCell ref="L33:L34"/>
    <mergeCell ref="E33:E34"/>
    <mergeCell ref="F33:F34"/>
    <mergeCell ref="G33:G34"/>
    <mergeCell ref="H33:H34"/>
    <mergeCell ref="A33:A34"/>
    <mergeCell ref="B33:B34"/>
    <mergeCell ref="C33:C34"/>
    <mergeCell ref="D33:D34"/>
    <mergeCell ref="N31:N32"/>
    <mergeCell ref="O31:O32"/>
    <mergeCell ref="P31:P32"/>
    <mergeCell ref="Q31:Q32"/>
    <mergeCell ref="J31:J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Q29:Q30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N27:N28"/>
    <mergeCell ref="O27:O28"/>
    <mergeCell ref="P27:P28"/>
    <mergeCell ref="Q27:Q28"/>
    <mergeCell ref="J27:J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Q25:Q26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N23:N24"/>
    <mergeCell ref="O23:O24"/>
    <mergeCell ref="P23:P24"/>
    <mergeCell ref="Q23:Q24"/>
    <mergeCell ref="J23:J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Q21:Q22"/>
    <mergeCell ref="M21:M22"/>
    <mergeCell ref="N21:N22"/>
    <mergeCell ref="O21:O22"/>
    <mergeCell ref="P21:P22"/>
    <mergeCell ref="I21:I22"/>
    <mergeCell ref="J21:J22"/>
    <mergeCell ref="K21:K22"/>
    <mergeCell ref="L21:L22"/>
    <mergeCell ref="E21:E22"/>
    <mergeCell ref="F21:F22"/>
    <mergeCell ref="G21:G22"/>
    <mergeCell ref="H21:H22"/>
    <mergeCell ref="A21:A22"/>
    <mergeCell ref="B21:B22"/>
    <mergeCell ref="C21:C22"/>
    <mergeCell ref="D21:D22"/>
    <mergeCell ref="N19:N20"/>
    <mergeCell ref="O19:O20"/>
    <mergeCell ref="P19:P20"/>
    <mergeCell ref="Q19:Q20"/>
    <mergeCell ref="J19:J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Q17:Q18"/>
    <mergeCell ref="M17:M18"/>
    <mergeCell ref="N17:N18"/>
    <mergeCell ref="O17:O18"/>
    <mergeCell ref="P17:P18"/>
    <mergeCell ref="I17:I18"/>
    <mergeCell ref="J17:J18"/>
    <mergeCell ref="K17:K18"/>
    <mergeCell ref="L17:L18"/>
    <mergeCell ref="E17:E18"/>
    <mergeCell ref="F17:F18"/>
    <mergeCell ref="G17:G18"/>
    <mergeCell ref="H17:H18"/>
    <mergeCell ref="A17:A18"/>
    <mergeCell ref="B17:B18"/>
    <mergeCell ref="C17:C18"/>
    <mergeCell ref="D17:D18"/>
    <mergeCell ref="N15:N16"/>
    <mergeCell ref="O15:O16"/>
    <mergeCell ref="P15:P16"/>
    <mergeCell ref="Q15:Q16"/>
    <mergeCell ref="J15:J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Q13:Q14"/>
    <mergeCell ref="M13:M14"/>
    <mergeCell ref="N13:N14"/>
    <mergeCell ref="O13:O14"/>
    <mergeCell ref="P13:P14"/>
    <mergeCell ref="I13:I14"/>
    <mergeCell ref="J13:J14"/>
    <mergeCell ref="K13:K14"/>
    <mergeCell ref="L13:L14"/>
    <mergeCell ref="F8:H8"/>
    <mergeCell ref="I8:M8"/>
    <mergeCell ref="A13:A14"/>
    <mergeCell ref="B13:B14"/>
    <mergeCell ref="C13:C14"/>
    <mergeCell ref="D13:D14"/>
    <mergeCell ref="E13:E14"/>
    <mergeCell ref="F13:F14"/>
    <mergeCell ref="G13:G14"/>
    <mergeCell ref="H13:H14"/>
    <mergeCell ref="A4:Q4"/>
    <mergeCell ref="C7:E7"/>
    <mergeCell ref="F7:M7"/>
    <mergeCell ref="N7:Q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L8" sqref="L8"/>
    </sheetView>
  </sheetViews>
  <sheetFormatPr defaultColWidth="9.140625" defaultRowHeight="12.75"/>
  <cols>
    <col min="1" max="1" width="42.7109375" style="1" bestFit="1" customWidth="1"/>
    <col min="2" max="3" width="10.8515625" style="1" customWidth="1"/>
    <col min="4" max="4" width="9.140625" style="1" customWidth="1"/>
    <col min="5" max="5" width="10.8515625" style="1" bestFit="1" customWidth="1"/>
    <col min="6" max="7" width="6.421875" style="1" bestFit="1" customWidth="1"/>
    <col min="8" max="8" width="8.8515625" style="1" bestFit="1" customWidth="1"/>
    <col min="9" max="9" width="8.28125" style="1" bestFit="1" customWidth="1"/>
    <col min="10" max="16384" width="9.140625" style="1" customWidth="1"/>
  </cols>
  <sheetData>
    <row r="1" ht="12.75">
      <c r="A1" s="43" t="s">
        <v>314</v>
      </c>
    </row>
    <row r="2" ht="12.75">
      <c r="A2" s="43" t="s">
        <v>315</v>
      </c>
    </row>
    <row r="5" spans="1:9" ht="11.25">
      <c r="A5" s="71" t="s">
        <v>257</v>
      </c>
      <c r="B5" s="71"/>
      <c r="C5" s="71"/>
      <c r="D5" s="71"/>
      <c r="E5" s="71"/>
      <c r="F5" s="71"/>
      <c r="G5" s="71"/>
      <c r="H5" s="71"/>
      <c r="I5" s="71"/>
    </row>
    <row r="7" ht="11.25">
      <c r="I7" s="2" t="s">
        <v>258</v>
      </c>
    </row>
    <row r="8" spans="1:9" ht="11.25">
      <c r="A8" s="29" t="s">
        <v>259</v>
      </c>
      <c r="B8" s="29" t="s">
        <v>239</v>
      </c>
      <c r="C8" s="29" t="s">
        <v>241</v>
      </c>
      <c r="D8" s="29" t="s">
        <v>261</v>
      </c>
      <c r="E8" s="29" t="s">
        <v>262</v>
      </c>
      <c r="F8" s="87" t="s">
        <v>264</v>
      </c>
      <c r="G8" s="88"/>
      <c r="H8" s="88"/>
      <c r="I8" s="89"/>
    </row>
    <row r="9" spans="1:9" ht="11.25">
      <c r="A9" s="13"/>
      <c r="B9" s="14" t="s">
        <v>260</v>
      </c>
      <c r="C9" s="14" t="s">
        <v>60</v>
      </c>
      <c r="D9" s="13"/>
      <c r="E9" s="14" t="s">
        <v>263</v>
      </c>
      <c r="F9" s="90"/>
      <c r="G9" s="91"/>
      <c r="H9" s="91"/>
      <c r="I9" s="92"/>
    </row>
    <row r="10" spans="1:9" ht="11.25">
      <c r="A10" s="25"/>
      <c r="B10" s="25"/>
      <c r="C10" s="25"/>
      <c r="D10" s="25"/>
      <c r="E10" s="26" t="s">
        <v>60</v>
      </c>
      <c r="F10" s="26" t="s">
        <v>265</v>
      </c>
      <c r="G10" s="26" t="s">
        <v>266</v>
      </c>
      <c r="H10" s="26" t="s">
        <v>267</v>
      </c>
      <c r="I10" s="26" t="s">
        <v>268</v>
      </c>
    </row>
    <row r="11" spans="1:9" ht="11.25">
      <c r="A11" s="19" t="s">
        <v>269</v>
      </c>
      <c r="B11" s="57">
        <v>2021967</v>
      </c>
      <c r="C11" s="57">
        <v>79766598.15</v>
      </c>
      <c r="D11" s="19">
        <v>-31819.13</v>
      </c>
      <c r="E11" s="57">
        <v>79734779.02</v>
      </c>
      <c r="F11" s="59">
        <v>5.1</v>
      </c>
      <c r="G11" s="59">
        <v>7.2</v>
      </c>
      <c r="H11" s="19">
        <v>5.79</v>
      </c>
      <c r="I11" s="59">
        <v>5.1</v>
      </c>
    </row>
    <row r="12" spans="1:9" ht="11.25">
      <c r="A12" s="19" t="s">
        <v>270</v>
      </c>
      <c r="B12" s="57"/>
      <c r="C12" s="57"/>
      <c r="D12" s="19"/>
      <c r="E12" s="57"/>
      <c r="F12" s="19"/>
      <c r="G12" s="19"/>
      <c r="H12" s="19"/>
      <c r="I12" s="19"/>
    </row>
    <row r="13" spans="1:9" ht="11.25">
      <c r="A13" s="19" t="s">
        <v>271</v>
      </c>
      <c r="B13" s="57"/>
      <c r="C13" s="57"/>
      <c r="D13" s="19"/>
      <c r="E13" s="57"/>
      <c r="F13" s="19"/>
      <c r="G13" s="19"/>
      <c r="H13" s="19"/>
      <c r="I13" s="19"/>
    </row>
    <row r="14" spans="1:9" ht="11.25">
      <c r="A14" s="19" t="s">
        <v>272</v>
      </c>
      <c r="B14" s="57"/>
      <c r="C14" s="57"/>
      <c r="D14" s="19"/>
      <c r="E14" s="57"/>
      <c r="F14" s="19"/>
      <c r="G14" s="19"/>
      <c r="H14" s="19"/>
      <c r="I14" s="19"/>
    </row>
    <row r="15" spans="1:9" ht="11.25">
      <c r="A15" s="19" t="s">
        <v>273</v>
      </c>
      <c r="B15" s="57"/>
      <c r="C15" s="57"/>
      <c r="D15" s="19"/>
      <c r="E15" s="57"/>
      <c r="F15" s="19"/>
      <c r="G15" s="19"/>
      <c r="H15" s="19"/>
      <c r="I15" s="19"/>
    </row>
    <row r="16" spans="1:9" ht="11.25">
      <c r="A16" s="19" t="s">
        <v>274</v>
      </c>
      <c r="B16" s="57"/>
      <c r="C16" s="57"/>
      <c r="D16" s="19"/>
      <c r="E16" s="57"/>
      <c r="F16" s="19"/>
      <c r="G16" s="19"/>
      <c r="H16" s="19"/>
      <c r="I16" s="19"/>
    </row>
    <row r="17" spans="1:9" ht="11.25">
      <c r="A17" s="19" t="s">
        <v>275</v>
      </c>
      <c r="B17" s="57"/>
      <c r="C17" s="57"/>
      <c r="D17" s="19"/>
      <c r="E17" s="57"/>
      <c r="F17" s="19"/>
      <c r="G17" s="19"/>
      <c r="H17" s="19"/>
      <c r="I17" s="19"/>
    </row>
    <row r="18" spans="1:9" ht="11.25">
      <c r="A18" s="19" t="s">
        <v>276</v>
      </c>
      <c r="B18" s="57">
        <v>2021967</v>
      </c>
      <c r="C18" s="57">
        <v>79766598.15</v>
      </c>
      <c r="D18" s="19">
        <v>-31819.13</v>
      </c>
      <c r="E18" s="57">
        <v>79734779.02</v>
      </c>
      <c r="F18" s="19"/>
      <c r="G18" s="19"/>
      <c r="H18" s="19"/>
      <c r="I18" s="19"/>
    </row>
    <row r="19" spans="1:9" ht="11.25">
      <c r="A19" s="19" t="s">
        <v>277</v>
      </c>
      <c r="B19" s="57">
        <v>20747</v>
      </c>
      <c r="C19" s="57">
        <v>818469.1</v>
      </c>
      <c r="D19" s="19"/>
      <c r="E19" s="57">
        <v>818469.1</v>
      </c>
      <c r="F19" s="19"/>
      <c r="G19" s="19"/>
      <c r="H19" s="19"/>
      <c r="I19" s="19"/>
    </row>
    <row r="20" spans="1:9" ht="11.25">
      <c r="A20" s="19" t="s">
        <v>278</v>
      </c>
      <c r="B20" s="57">
        <v>996</v>
      </c>
      <c r="C20" s="57">
        <v>39292.2</v>
      </c>
      <c r="D20" s="19"/>
      <c r="E20" s="57">
        <v>39292.2</v>
      </c>
      <c r="F20" s="19"/>
      <c r="G20" s="19"/>
      <c r="H20" s="19"/>
      <c r="I20" s="19"/>
    </row>
    <row r="21" spans="1:9" ht="11.25">
      <c r="A21" s="19" t="s">
        <v>279</v>
      </c>
      <c r="B21" s="57">
        <v>5942</v>
      </c>
      <c r="C21" s="57">
        <v>234411.9</v>
      </c>
      <c r="D21" s="19"/>
      <c r="E21" s="57">
        <v>234411.9</v>
      </c>
      <c r="F21" s="19"/>
      <c r="G21" s="19"/>
      <c r="H21" s="19"/>
      <c r="I21" s="19"/>
    </row>
    <row r="22" spans="1:9" ht="11.25">
      <c r="A22" s="19" t="s">
        <v>280</v>
      </c>
      <c r="B22" s="57">
        <v>13809</v>
      </c>
      <c r="C22" s="57">
        <v>544765</v>
      </c>
      <c r="D22" s="19"/>
      <c r="E22" s="57">
        <v>544765</v>
      </c>
      <c r="F22" s="19"/>
      <c r="G22" s="19"/>
      <c r="H22" s="19"/>
      <c r="I22" s="19"/>
    </row>
    <row r="26" spans="1:8" ht="12" thickBot="1">
      <c r="A26" s="53"/>
      <c r="B26" s="53"/>
      <c r="C26" s="53"/>
      <c r="G26" s="53"/>
      <c r="H26" s="53"/>
    </row>
    <row r="27" spans="1:8" ht="12.75">
      <c r="A27" s="86" t="s">
        <v>321</v>
      </c>
      <c r="B27" s="86"/>
      <c r="C27" s="86"/>
      <c r="G27" s="68" t="s">
        <v>331</v>
      </c>
      <c r="H27" s="68"/>
    </row>
  </sheetData>
  <mergeCells count="4">
    <mergeCell ref="A5:I5"/>
    <mergeCell ref="F8:I9"/>
    <mergeCell ref="A27:C27"/>
    <mergeCell ref="G27:H2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12" sqref="F12:F20"/>
    </sheetView>
  </sheetViews>
  <sheetFormatPr defaultColWidth="9.140625" defaultRowHeight="12.75"/>
  <cols>
    <col min="1" max="1" width="26.140625" style="1" bestFit="1" customWidth="1"/>
    <col min="2" max="6" width="11.00390625" style="1" customWidth="1"/>
    <col min="7" max="16384" width="9.140625" style="1" customWidth="1"/>
  </cols>
  <sheetData>
    <row r="1" spans="1:2" ht="12.75">
      <c r="A1" s="43" t="s">
        <v>314</v>
      </c>
      <c r="B1" s="49"/>
    </row>
    <row r="2" spans="1:2" ht="12.75">
      <c r="A2" s="43" t="s">
        <v>315</v>
      </c>
      <c r="B2" s="49"/>
    </row>
    <row r="4" spans="1:6" ht="11.25">
      <c r="A4" s="71" t="s">
        <v>281</v>
      </c>
      <c r="B4" s="71"/>
      <c r="C4" s="71"/>
      <c r="D4" s="71"/>
      <c r="E4" s="71"/>
      <c r="F4" s="71"/>
    </row>
    <row r="6" ht="11.25">
      <c r="F6" s="2" t="s">
        <v>282</v>
      </c>
    </row>
    <row r="7" spans="1:6" ht="11.25">
      <c r="A7" s="62" t="s">
        <v>283</v>
      </c>
      <c r="B7" s="69"/>
      <c r="C7" s="29" t="s">
        <v>284</v>
      </c>
      <c r="D7" s="29" t="s">
        <v>241</v>
      </c>
      <c r="E7" s="29" t="s">
        <v>289</v>
      </c>
      <c r="F7" s="29" t="s">
        <v>262</v>
      </c>
    </row>
    <row r="8" spans="1:6" ht="11.25">
      <c r="A8" s="29" t="s">
        <v>234</v>
      </c>
      <c r="B8" s="29" t="s">
        <v>235</v>
      </c>
      <c r="C8" s="14" t="s">
        <v>285</v>
      </c>
      <c r="D8" s="14" t="s">
        <v>60</v>
      </c>
      <c r="E8" s="14" t="s">
        <v>290</v>
      </c>
      <c r="F8" s="14" t="s">
        <v>293</v>
      </c>
    </row>
    <row r="9" spans="1:6" ht="11.25">
      <c r="A9" s="14"/>
      <c r="B9" s="14"/>
      <c r="C9" s="14" t="s">
        <v>58</v>
      </c>
      <c r="D9" s="14" t="s">
        <v>286</v>
      </c>
      <c r="E9" s="14" t="s">
        <v>291</v>
      </c>
      <c r="F9" s="14"/>
    </row>
    <row r="10" spans="1:6" ht="11.25">
      <c r="A10" s="14"/>
      <c r="B10" s="14"/>
      <c r="C10" s="14"/>
      <c r="D10" s="14" t="s">
        <v>287</v>
      </c>
      <c r="E10" s="14" t="s">
        <v>292</v>
      </c>
      <c r="F10" s="14"/>
    </row>
    <row r="11" spans="1:6" ht="11.25">
      <c r="A11" s="26"/>
      <c r="B11" s="26"/>
      <c r="C11" s="26"/>
      <c r="D11" s="26" t="s">
        <v>288</v>
      </c>
      <c r="E11" s="26" t="s">
        <v>288</v>
      </c>
      <c r="F11" s="26"/>
    </row>
    <row r="12" spans="1:6" ht="23.25" customHeight="1">
      <c r="A12" s="37" t="s">
        <v>333</v>
      </c>
      <c r="B12" s="19" t="s">
        <v>338</v>
      </c>
      <c r="C12" s="19">
        <v>10</v>
      </c>
      <c r="D12" s="19">
        <v>1300</v>
      </c>
      <c r="E12" s="19">
        <v>78</v>
      </c>
      <c r="F12" s="57">
        <v>780</v>
      </c>
    </row>
    <row r="13" spans="1:6" ht="23.25" customHeight="1">
      <c r="A13" s="19" t="s">
        <v>334</v>
      </c>
      <c r="B13" s="19" t="s">
        <v>339</v>
      </c>
      <c r="C13" s="19">
        <v>3300</v>
      </c>
      <c r="D13" s="19">
        <v>100</v>
      </c>
      <c r="E13" s="59">
        <f aca="true" t="shared" si="0" ref="E13:E19">F13/C13</f>
        <v>1.26</v>
      </c>
      <c r="F13" s="57">
        <v>4158</v>
      </c>
    </row>
    <row r="14" spans="1:6" ht="23.25" customHeight="1">
      <c r="A14" s="19" t="s">
        <v>336</v>
      </c>
      <c r="B14" s="19" t="s">
        <v>340</v>
      </c>
      <c r="C14" s="19">
        <v>4534</v>
      </c>
      <c r="D14" s="19">
        <v>100</v>
      </c>
      <c r="E14" s="59">
        <f t="shared" si="0"/>
        <v>4</v>
      </c>
      <c r="F14" s="57">
        <v>18136</v>
      </c>
    </row>
    <row r="15" spans="1:6" ht="23.25" customHeight="1">
      <c r="A15" s="19" t="s">
        <v>335</v>
      </c>
      <c r="B15" s="19" t="s">
        <v>341</v>
      </c>
      <c r="C15" s="19">
        <v>504290</v>
      </c>
      <c r="D15" s="59">
        <v>1</v>
      </c>
      <c r="E15" s="61">
        <f t="shared" si="0"/>
        <v>0.10175347518293046</v>
      </c>
      <c r="F15" s="57">
        <v>51313.26</v>
      </c>
    </row>
    <row r="16" spans="1:6" ht="23.25" customHeight="1">
      <c r="A16" s="19" t="s">
        <v>337</v>
      </c>
      <c r="B16" s="19" t="s">
        <v>342</v>
      </c>
      <c r="C16" s="19">
        <v>170062</v>
      </c>
      <c r="D16" s="19">
        <v>71</v>
      </c>
      <c r="E16" s="61">
        <f t="shared" si="0"/>
        <v>0.81</v>
      </c>
      <c r="F16" s="57">
        <v>137750.22</v>
      </c>
    </row>
    <row r="17" spans="1:6" ht="23.25" customHeight="1">
      <c r="A17" s="19" t="s">
        <v>111</v>
      </c>
      <c r="B17" s="19" t="s">
        <v>343</v>
      </c>
      <c r="C17" s="19">
        <v>555290</v>
      </c>
      <c r="D17" s="19">
        <v>10</v>
      </c>
      <c r="E17" s="61">
        <f t="shared" si="0"/>
        <v>1.7277098453060562</v>
      </c>
      <c r="F17" s="57">
        <v>959380</v>
      </c>
    </row>
    <row r="18" spans="1:6" ht="23.25" customHeight="1">
      <c r="A18" s="19" t="s">
        <v>335</v>
      </c>
      <c r="B18" s="19" t="s">
        <v>341</v>
      </c>
      <c r="C18" s="19">
        <v>504290</v>
      </c>
      <c r="D18" s="19">
        <v>1</v>
      </c>
      <c r="E18" s="61">
        <f t="shared" si="0"/>
        <v>0.058237145293382774</v>
      </c>
      <c r="F18" s="57">
        <v>29368.41</v>
      </c>
    </row>
    <row r="19" spans="1:6" ht="23.25" customHeight="1">
      <c r="A19" s="19" t="s">
        <v>335</v>
      </c>
      <c r="B19" s="19" t="s">
        <v>341</v>
      </c>
      <c r="C19" s="19">
        <v>504290</v>
      </c>
      <c r="D19" s="19">
        <v>1</v>
      </c>
      <c r="E19" s="19">
        <f t="shared" si="0"/>
        <v>0.11361563782744057</v>
      </c>
      <c r="F19" s="57">
        <v>57295.23</v>
      </c>
    </row>
    <row r="20" spans="1:6" ht="23.25" customHeight="1">
      <c r="A20" s="19" t="s">
        <v>344</v>
      </c>
      <c r="B20" s="19">
        <v>0</v>
      </c>
      <c r="C20" s="19">
        <v>0</v>
      </c>
      <c r="D20" s="19">
        <v>0</v>
      </c>
      <c r="E20" s="19">
        <v>0</v>
      </c>
      <c r="F20" s="57">
        <f>SUM(F12:F19)</f>
        <v>1258181.1199999999</v>
      </c>
    </row>
    <row r="21" spans="1:6" ht="11.25">
      <c r="A21" s="60"/>
      <c r="B21" s="60"/>
      <c r="C21" s="60"/>
      <c r="D21" s="60"/>
      <c r="E21" s="60"/>
      <c r="F21" s="60"/>
    </row>
    <row r="24" spans="1:6" ht="11.25">
      <c r="A24" s="86" t="s">
        <v>321</v>
      </c>
      <c r="B24" s="86"/>
      <c r="C24" s="86"/>
      <c r="E24" s="86" t="s">
        <v>331</v>
      </c>
      <c r="F24" s="86"/>
    </row>
  </sheetData>
  <mergeCells count="4">
    <mergeCell ref="A4:F4"/>
    <mergeCell ref="A7:B7"/>
    <mergeCell ref="A24:C24"/>
    <mergeCell ref="E24:F2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9">
      <selection activeCell="A60" sqref="A60:G61"/>
    </sheetView>
  </sheetViews>
  <sheetFormatPr defaultColWidth="9.140625" defaultRowHeight="12.75"/>
  <cols>
    <col min="1" max="1" width="47.421875" style="1" bestFit="1" customWidth="1"/>
    <col min="2" max="2" width="13.28125" style="1" bestFit="1" customWidth="1"/>
    <col min="3" max="3" width="8.28125" style="1" bestFit="1" customWidth="1"/>
    <col min="4" max="4" width="10.8515625" style="1" bestFit="1" customWidth="1"/>
    <col min="5" max="5" width="9.00390625" style="1" bestFit="1" customWidth="1"/>
    <col min="6" max="7" width="11.421875" style="1" bestFit="1" customWidth="1"/>
    <col min="8" max="8" width="13.7109375" style="1" bestFit="1" customWidth="1"/>
    <col min="9" max="16384" width="9.140625" style="1" customWidth="1"/>
  </cols>
  <sheetData>
    <row r="1" ht="12.75">
      <c r="A1" s="43" t="s">
        <v>314</v>
      </c>
    </row>
    <row r="2" ht="12.75">
      <c r="A2" s="43" t="s">
        <v>315</v>
      </c>
    </row>
    <row r="4" spans="1:8" ht="11.25">
      <c r="A4" s="71" t="s">
        <v>294</v>
      </c>
      <c r="B4" s="71"/>
      <c r="C4" s="71"/>
      <c r="D4" s="71"/>
      <c r="E4" s="71"/>
      <c r="F4" s="71"/>
      <c r="G4" s="71"/>
      <c r="H4" s="71"/>
    </row>
    <row r="6" ht="11.25">
      <c r="H6" s="2" t="s">
        <v>295</v>
      </c>
    </row>
    <row r="7" spans="1:8" ht="11.25">
      <c r="A7" s="62" t="s">
        <v>283</v>
      </c>
      <c r="B7" s="69"/>
      <c r="C7" s="29" t="s">
        <v>239</v>
      </c>
      <c r="D7" s="29" t="s">
        <v>296</v>
      </c>
      <c r="E7" s="29" t="s">
        <v>242</v>
      </c>
      <c r="F7" s="29" t="s">
        <v>301</v>
      </c>
      <c r="G7" s="29" t="s">
        <v>301</v>
      </c>
      <c r="H7" s="29" t="s">
        <v>308</v>
      </c>
    </row>
    <row r="8" spans="1:8" ht="11.25">
      <c r="A8" s="14" t="s">
        <v>234</v>
      </c>
      <c r="B8" s="14" t="s">
        <v>235</v>
      </c>
      <c r="C8" s="14" t="s">
        <v>260</v>
      </c>
      <c r="D8" s="14" t="s">
        <v>297</v>
      </c>
      <c r="E8" s="14" t="s">
        <v>300</v>
      </c>
      <c r="F8" s="14" t="s">
        <v>302</v>
      </c>
      <c r="G8" s="14" t="s">
        <v>302</v>
      </c>
      <c r="H8" s="14" t="s">
        <v>309</v>
      </c>
    </row>
    <row r="9" spans="1:8" ht="11.25">
      <c r="A9" s="14"/>
      <c r="B9" s="14"/>
      <c r="C9" s="14" t="s">
        <v>285</v>
      </c>
      <c r="D9" s="14" t="s">
        <v>286</v>
      </c>
      <c r="E9" s="14" t="s">
        <v>60</v>
      </c>
      <c r="F9" s="14" t="s">
        <v>303</v>
      </c>
      <c r="G9" s="14" t="s">
        <v>303</v>
      </c>
      <c r="H9" s="14" t="s">
        <v>310</v>
      </c>
    </row>
    <row r="10" spans="1:8" ht="11.25">
      <c r="A10" s="14"/>
      <c r="B10" s="14"/>
      <c r="C10" s="14" t="s">
        <v>66</v>
      </c>
      <c r="D10" s="14" t="s">
        <v>298</v>
      </c>
      <c r="E10" s="14" t="s">
        <v>286</v>
      </c>
      <c r="F10" s="14" t="s">
        <v>304</v>
      </c>
      <c r="G10" s="14" t="s">
        <v>306</v>
      </c>
      <c r="H10" s="14" t="s">
        <v>311</v>
      </c>
    </row>
    <row r="11" spans="1:8" ht="11.25">
      <c r="A11" s="14"/>
      <c r="B11" s="14"/>
      <c r="C11" s="14"/>
      <c r="D11" s="14" t="s">
        <v>299</v>
      </c>
      <c r="E11" s="14" t="s">
        <v>298</v>
      </c>
      <c r="F11" s="14" t="s">
        <v>305</v>
      </c>
      <c r="G11" s="14" t="s">
        <v>307</v>
      </c>
      <c r="H11" s="14" t="s">
        <v>312</v>
      </c>
    </row>
    <row r="12" spans="1:8" ht="11.25">
      <c r="A12" s="26"/>
      <c r="B12" s="26"/>
      <c r="C12" s="26"/>
      <c r="D12" s="26"/>
      <c r="E12" s="26" t="s">
        <v>299</v>
      </c>
      <c r="F12" s="26"/>
      <c r="G12" s="26" t="s">
        <v>305</v>
      </c>
      <c r="H12" s="26" t="s">
        <v>313</v>
      </c>
    </row>
    <row r="13" spans="1:8" ht="11.25">
      <c r="A13" s="31"/>
      <c r="B13" s="31">
        <v>1</v>
      </c>
      <c r="C13" s="31">
        <f aca="true" t="shared" si="0" ref="C13:H13">B13+1</f>
        <v>2</v>
      </c>
      <c r="D13" s="31">
        <f t="shared" si="0"/>
        <v>3</v>
      </c>
      <c r="E13" s="31">
        <f t="shared" si="0"/>
        <v>4</v>
      </c>
      <c r="F13" s="31">
        <f t="shared" si="0"/>
        <v>5</v>
      </c>
      <c r="G13" s="31">
        <f t="shared" si="0"/>
        <v>6</v>
      </c>
      <c r="H13" s="31">
        <f t="shared" si="0"/>
        <v>7</v>
      </c>
    </row>
    <row r="14" spans="1:8" ht="11.25">
      <c r="A14" s="41" t="s">
        <v>109</v>
      </c>
      <c r="B14" s="41" t="s">
        <v>254</v>
      </c>
      <c r="C14" s="42">
        <v>3892</v>
      </c>
      <c r="D14" s="20">
        <v>308.3248</v>
      </c>
      <c r="E14" s="20">
        <v>0</v>
      </c>
      <c r="F14" s="20">
        <v>0</v>
      </c>
      <c r="G14" s="20">
        <v>18669.02</v>
      </c>
      <c r="H14" s="20">
        <v>-18669.02</v>
      </c>
    </row>
    <row r="15" spans="1:8" ht="11.25">
      <c r="A15" s="41" t="s">
        <v>110</v>
      </c>
      <c r="B15" s="41" t="s">
        <v>254</v>
      </c>
      <c r="C15" s="42">
        <v>134025</v>
      </c>
      <c r="D15" s="20">
        <v>468348.9376</v>
      </c>
      <c r="E15" s="20">
        <v>3</v>
      </c>
      <c r="F15" s="20">
        <v>2690.5</v>
      </c>
      <c r="G15" s="20">
        <v>202267.62</v>
      </c>
      <c r="H15" s="20">
        <v>-199577.12</v>
      </c>
    </row>
    <row r="16" spans="1:8" ht="11.25">
      <c r="A16" s="41" t="s">
        <v>111</v>
      </c>
      <c r="B16" s="41" t="s">
        <v>254</v>
      </c>
      <c r="C16" s="42">
        <v>555290</v>
      </c>
      <c r="D16" s="20">
        <v>43808492.5719</v>
      </c>
      <c r="E16" s="20">
        <v>18.9223</v>
      </c>
      <c r="F16" s="20">
        <v>-558899.87</v>
      </c>
      <c r="G16" s="20">
        <v>7211240.82</v>
      </c>
      <c r="H16" s="20">
        <v>-7770140.69</v>
      </c>
    </row>
    <row r="17" spans="1:8" ht="11.25">
      <c r="A17" s="41" t="s">
        <v>114</v>
      </c>
      <c r="B17" s="41" t="s">
        <v>254</v>
      </c>
      <c r="C17" s="42">
        <v>13217</v>
      </c>
      <c r="D17" s="20">
        <v>189260.9828</v>
      </c>
      <c r="E17" s="20">
        <v>31.02</v>
      </c>
      <c r="F17" s="20">
        <v>-247950.92</v>
      </c>
      <c r="G17" s="20">
        <v>98315.73</v>
      </c>
      <c r="H17" s="20">
        <v>-346266.65</v>
      </c>
    </row>
    <row r="18" spans="1:8" ht="11.25">
      <c r="A18" s="41" t="s">
        <v>113</v>
      </c>
      <c r="B18" s="41" t="s">
        <v>254</v>
      </c>
      <c r="C18" s="42">
        <v>10</v>
      </c>
      <c r="D18" s="20">
        <v>3100</v>
      </c>
      <c r="E18" s="20">
        <v>4961.64</v>
      </c>
      <c r="F18" s="20">
        <v>17616.4</v>
      </c>
      <c r="G18" s="20">
        <v>4282.9</v>
      </c>
      <c r="H18" s="20">
        <v>13333.5</v>
      </c>
    </row>
    <row r="19" spans="1:8" ht="11.25">
      <c r="A19" s="41" t="s">
        <v>112</v>
      </c>
      <c r="B19" s="41" t="s">
        <v>254</v>
      </c>
      <c r="C19" s="42">
        <v>38998</v>
      </c>
      <c r="D19" s="20">
        <v>5586012.0066</v>
      </c>
      <c r="E19" s="20">
        <v>14.0879</v>
      </c>
      <c r="F19" s="20">
        <v>-86489.06</v>
      </c>
      <c r="G19" s="20">
        <v>-38405.48</v>
      </c>
      <c r="H19" s="20">
        <v>-48083.58</v>
      </c>
    </row>
    <row r="20" spans="1:8" ht="11.25">
      <c r="A20" s="41" t="s">
        <v>115</v>
      </c>
      <c r="B20" s="41" t="s">
        <v>254</v>
      </c>
      <c r="C20" s="42">
        <v>0</v>
      </c>
      <c r="D20" s="20">
        <v>0</v>
      </c>
      <c r="E20" s="20">
        <v>0</v>
      </c>
      <c r="F20" s="20">
        <v>0</v>
      </c>
      <c r="G20" s="20">
        <v>40359.49</v>
      </c>
      <c r="H20" s="20">
        <v>-40359.49</v>
      </c>
    </row>
    <row r="21" spans="1:8" ht="11.25">
      <c r="A21" s="41" t="s">
        <v>117</v>
      </c>
      <c r="B21" s="41" t="s">
        <v>254</v>
      </c>
      <c r="C21" s="42">
        <v>32097</v>
      </c>
      <c r="D21" s="20">
        <v>115.6635</v>
      </c>
      <c r="E21" s="20">
        <v>0</v>
      </c>
      <c r="F21" s="20">
        <v>0</v>
      </c>
      <c r="G21" s="20">
        <v>162608.92</v>
      </c>
      <c r="H21" s="20">
        <v>-162608.92</v>
      </c>
    </row>
    <row r="22" spans="1:8" ht="11.25">
      <c r="A22" s="41" t="s">
        <v>116</v>
      </c>
      <c r="B22" s="41" t="s">
        <v>254</v>
      </c>
      <c r="C22" s="42">
        <v>15073</v>
      </c>
      <c r="D22" s="20">
        <v>86.2469</v>
      </c>
      <c r="E22" s="20">
        <v>0</v>
      </c>
      <c r="F22" s="20">
        <v>0</v>
      </c>
      <c r="G22" s="20">
        <v>31966.98</v>
      </c>
      <c r="H22" s="20">
        <v>-31966.98</v>
      </c>
    </row>
    <row r="23" spans="1:8" ht="11.25">
      <c r="A23" s="41" t="s">
        <v>135</v>
      </c>
      <c r="B23" s="41" t="s">
        <v>254</v>
      </c>
      <c r="C23" s="42">
        <v>130287</v>
      </c>
      <c r="D23" s="20">
        <v>111.2928</v>
      </c>
      <c r="E23" s="20">
        <v>0.75</v>
      </c>
      <c r="F23" s="20">
        <v>-32571.75</v>
      </c>
      <c r="G23" s="20">
        <v>854685.07</v>
      </c>
      <c r="H23" s="20">
        <v>-887256.82</v>
      </c>
    </row>
    <row r="24" spans="1:8" ht="11.25">
      <c r="A24" s="41" t="s">
        <v>118</v>
      </c>
      <c r="B24" s="41" t="s">
        <v>254</v>
      </c>
      <c r="C24" s="42">
        <v>887326</v>
      </c>
      <c r="D24" s="20">
        <v>4723153.4066</v>
      </c>
      <c r="E24" s="20">
        <v>3.8049</v>
      </c>
      <c r="F24" s="20">
        <v>-1005810.24</v>
      </c>
      <c r="G24" s="20">
        <v>16117686.22</v>
      </c>
      <c r="H24" s="20">
        <v>-17123496.46</v>
      </c>
    </row>
    <row r="25" spans="1:8" ht="11.25">
      <c r="A25" s="41" t="s">
        <v>119</v>
      </c>
      <c r="B25" s="41" t="s">
        <v>254</v>
      </c>
      <c r="C25" s="42">
        <v>326710</v>
      </c>
      <c r="D25" s="20">
        <v>0</v>
      </c>
      <c r="E25" s="20">
        <v>0.3839</v>
      </c>
      <c r="F25" s="20">
        <v>2428.65</v>
      </c>
      <c r="G25" s="20">
        <v>0</v>
      </c>
      <c r="H25" s="20">
        <v>2428.65</v>
      </c>
    </row>
    <row r="26" spans="1:8" ht="11.25">
      <c r="A26" s="41" t="s">
        <v>120</v>
      </c>
      <c r="B26" s="41" t="s">
        <v>254</v>
      </c>
      <c r="C26" s="42">
        <v>4534</v>
      </c>
      <c r="D26" s="20">
        <v>168.0964</v>
      </c>
      <c r="E26" s="20">
        <v>70.2476</v>
      </c>
      <c r="F26" s="20">
        <v>-154091.02</v>
      </c>
      <c r="G26" s="20">
        <v>25427.79</v>
      </c>
      <c r="H26" s="20">
        <v>-179518.81</v>
      </c>
    </row>
    <row r="27" spans="1:8" ht="11.25">
      <c r="A27" s="41" t="s">
        <v>121</v>
      </c>
      <c r="B27" s="41" t="s">
        <v>254</v>
      </c>
      <c r="C27" s="42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 ht="11.25">
      <c r="A28" s="41" t="s">
        <v>149</v>
      </c>
      <c r="B28" s="41" t="s">
        <v>254</v>
      </c>
      <c r="C28" s="42">
        <v>33000</v>
      </c>
      <c r="D28" s="20">
        <v>50</v>
      </c>
      <c r="E28" s="20">
        <v>55</v>
      </c>
      <c r="F28" s="20">
        <v>165000</v>
      </c>
      <c r="G28" s="20">
        <v>0</v>
      </c>
      <c r="H28" s="20">
        <v>165000</v>
      </c>
    </row>
    <row r="29" spans="1:8" ht="11.25">
      <c r="A29" s="41" t="s">
        <v>122</v>
      </c>
      <c r="B29" s="41" t="s">
        <v>254</v>
      </c>
      <c r="C29" s="42">
        <v>427</v>
      </c>
      <c r="D29" s="20">
        <v>6.7741</v>
      </c>
      <c r="E29" s="20">
        <v>9.76</v>
      </c>
      <c r="F29" s="20">
        <v>1626.87</v>
      </c>
      <c r="G29" s="20">
        <v>-352.82</v>
      </c>
      <c r="H29" s="20">
        <v>1979.69</v>
      </c>
    </row>
    <row r="30" spans="1:8" ht="11.25">
      <c r="A30" s="41" t="s">
        <v>126</v>
      </c>
      <c r="B30" s="41" t="s">
        <v>254</v>
      </c>
      <c r="C30" s="42">
        <v>19245</v>
      </c>
      <c r="D30" s="20">
        <v>1221568.9114</v>
      </c>
      <c r="E30" s="20">
        <v>21.53</v>
      </c>
      <c r="F30" s="20">
        <v>58312.35</v>
      </c>
      <c r="G30" s="20">
        <v>-92700.99</v>
      </c>
      <c r="H30" s="20">
        <v>151013.34</v>
      </c>
    </row>
    <row r="31" spans="1:8" ht="11.25">
      <c r="A31" s="41" t="s">
        <v>125</v>
      </c>
      <c r="B31" s="41" t="s">
        <v>254</v>
      </c>
      <c r="C31" s="42">
        <v>38276</v>
      </c>
      <c r="D31" s="20">
        <v>44.4143</v>
      </c>
      <c r="E31" s="20">
        <v>0</v>
      </c>
      <c r="F31" s="20">
        <v>0</v>
      </c>
      <c r="G31" s="20">
        <v>478451.92</v>
      </c>
      <c r="H31" s="20">
        <v>-478451.92</v>
      </c>
    </row>
    <row r="32" spans="1:8" ht="11.25">
      <c r="A32" s="41" t="s">
        <v>124</v>
      </c>
      <c r="B32" s="41" t="s">
        <v>254</v>
      </c>
      <c r="C32" s="42">
        <v>15372</v>
      </c>
      <c r="D32" s="20">
        <v>2.9679</v>
      </c>
      <c r="E32" s="20">
        <v>0.489</v>
      </c>
      <c r="F32" s="20">
        <v>1681.7</v>
      </c>
      <c r="G32" s="20">
        <v>-696.73</v>
      </c>
      <c r="H32" s="20">
        <v>2378.43</v>
      </c>
    </row>
    <row r="33" spans="1:8" ht="11.25">
      <c r="A33" s="41" t="s">
        <v>123</v>
      </c>
      <c r="B33" s="41" t="s">
        <v>254</v>
      </c>
      <c r="C33" s="42">
        <v>2040</v>
      </c>
      <c r="D33" s="20">
        <v>25.9954</v>
      </c>
      <c r="E33" s="20">
        <v>2</v>
      </c>
      <c r="F33" s="20">
        <v>-3478.81</v>
      </c>
      <c r="G33" s="20">
        <v>20642.72</v>
      </c>
      <c r="H33" s="20">
        <v>-24121.53</v>
      </c>
    </row>
    <row r="34" spans="1:8" ht="11.25">
      <c r="A34" s="41" t="s">
        <v>129</v>
      </c>
      <c r="B34" s="41" t="s">
        <v>254</v>
      </c>
      <c r="C34" s="42">
        <v>29497</v>
      </c>
      <c r="D34" s="20">
        <v>650228.0332</v>
      </c>
      <c r="E34" s="20">
        <v>69.6746</v>
      </c>
      <c r="F34" s="20">
        <v>-748790.28</v>
      </c>
      <c r="G34" s="20">
        <v>-38962.24</v>
      </c>
      <c r="H34" s="20">
        <v>-709828.04</v>
      </c>
    </row>
    <row r="35" spans="1:8" ht="11.25">
      <c r="A35" s="41" t="s">
        <v>133</v>
      </c>
      <c r="B35" s="41" t="s">
        <v>254</v>
      </c>
      <c r="C35" s="42">
        <v>170062</v>
      </c>
      <c r="D35" s="20">
        <v>32113765.8566</v>
      </c>
      <c r="E35" s="20">
        <v>29</v>
      </c>
      <c r="F35" s="20">
        <v>-273760.13</v>
      </c>
      <c r="G35" s="20">
        <v>17606048.1</v>
      </c>
      <c r="H35" s="20">
        <v>-17879808.23</v>
      </c>
    </row>
    <row r="36" spans="1:8" ht="11.25">
      <c r="A36" s="41" t="s">
        <v>132</v>
      </c>
      <c r="B36" s="41" t="s">
        <v>254</v>
      </c>
      <c r="C36" s="42">
        <v>3300</v>
      </c>
      <c r="D36" s="20">
        <v>83.2078</v>
      </c>
      <c r="E36" s="20">
        <v>54</v>
      </c>
      <c r="F36" s="20">
        <v>-23100</v>
      </c>
      <c r="G36" s="20">
        <v>37648.11</v>
      </c>
      <c r="H36" s="20">
        <v>-60748.11</v>
      </c>
    </row>
    <row r="37" spans="1:8" ht="11.25">
      <c r="A37" s="41" t="s">
        <v>127</v>
      </c>
      <c r="B37" s="41" t="s">
        <v>254</v>
      </c>
      <c r="C37" s="42">
        <v>7322</v>
      </c>
      <c r="D37" s="20">
        <v>11.6658</v>
      </c>
      <c r="E37" s="20">
        <v>8.8</v>
      </c>
      <c r="F37" s="20">
        <v>-20290.1</v>
      </c>
      <c r="G37" s="20">
        <v>693.5</v>
      </c>
      <c r="H37" s="20">
        <v>-20983.6</v>
      </c>
    </row>
    <row r="38" spans="1:8" ht="11.25">
      <c r="A38" s="41" t="s">
        <v>136</v>
      </c>
      <c r="B38" s="41" t="s">
        <v>254</v>
      </c>
      <c r="C38" s="42">
        <v>225610</v>
      </c>
      <c r="D38" s="20">
        <v>49.0859</v>
      </c>
      <c r="E38" s="20">
        <v>4.47</v>
      </c>
      <c r="F38" s="20">
        <v>-494085.9</v>
      </c>
      <c r="G38" s="20">
        <v>1492026.16</v>
      </c>
      <c r="H38" s="20">
        <v>-1986112.06</v>
      </c>
    </row>
    <row r="39" spans="1:8" ht="11.25">
      <c r="A39" s="41" t="s">
        <v>144</v>
      </c>
      <c r="B39" s="41" t="s">
        <v>254</v>
      </c>
      <c r="C39" s="42">
        <v>1500</v>
      </c>
      <c r="D39" s="20">
        <v>0</v>
      </c>
      <c r="E39" s="20">
        <v>66.6667</v>
      </c>
      <c r="F39" s="20">
        <v>0</v>
      </c>
      <c r="G39" s="20">
        <v>0</v>
      </c>
      <c r="H39" s="20">
        <v>0</v>
      </c>
    </row>
    <row r="40" spans="1:8" ht="11.25">
      <c r="A40" s="41" t="s">
        <v>128</v>
      </c>
      <c r="B40" s="41" t="s">
        <v>254</v>
      </c>
      <c r="C40" s="42">
        <v>36507</v>
      </c>
      <c r="D40" s="20">
        <v>0</v>
      </c>
      <c r="E40" s="20">
        <v>5.1285</v>
      </c>
      <c r="F40" s="20">
        <v>-8948.06</v>
      </c>
      <c r="G40" s="20">
        <v>1825.39</v>
      </c>
      <c r="H40" s="20">
        <v>-10773.45</v>
      </c>
    </row>
    <row r="41" spans="1:8" ht="11.25">
      <c r="A41" s="41" t="s">
        <v>134</v>
      </c>
      <c r="B41" s="41" t="s">
        <v>254</v>
      </c>
      <c r="C41" s="42">
        <v>1004</v>
      </c>
      <c r="D41" s="20">
        <v>0</v>
      </c>
      <c r="E41" s="20">
        <v>124.07</v>
      </c>
      <c r="F41" s="20">
        <v>4885.25</v>
      </c>
      <c r="G41" s="20">
        <v>451.23</v>
      </c>
      <c r="H41" s="20">
        <v>4434.02</v>
      </c>
    </row>
    <row r="42" spans="1:8" ht="11.25">
      <c r="A42" s="41" t="s">
        <v>137</v>
      </c>
      <c r="B42" s="41" t="s">
        <v>254</v>
      </c>
      <c r="C42" s="42">
        <v>220927</v>
      </c>
      <c r="D42" s="20">
        <v>0</v>
      </c>
      <c r="E42" s="20">
        <v>2.8279</v>
      </c>
      <c r="F42" s="20">
        <v>12546.93</v>
      </c>
      <c r="G42" s="20">
        <v>0</v>
      </c>
      <c r="H42" s="20">
        <v>12546.93</v>
      </c>
    </row>
    <row r="43" spans="1:8" ht="11.25">
      <c r="A43" s="41" t="s">
        <v>131</v>
      </c>
      <c r="B43" s="41" t="s">
        <v>254</v>
      </c>
      <c r="C43" s="42">
        <v>0</v>
      </c>
      <c r="D43" s="20">
        <v>0</v>
      </c>
      <c r="E43" s="20">
        <v>0</v>
      </c>
      <c r="F43" s="20">
        <v>-41562.38</v>
      </c>
      <c r="G43" s="20">
        <v>31447.19</v>
      </c>
      <c r="H43" s="20">
        <v>-73009.57</v>
      </c>
    </row>
    <row r="44" spans="1:8" ht="11.25">
      <c r="A44" s="41" t="s">
        <v>138</v>
      </c>
      <c r="B44" s="41" t="s">
        <v>254</v>
      </c>
      <c r="C44" s="42">
        <v>2341</v>
      </c>
      <c r="D44" s="20">
        <v>7.8833</v>
      </c>
      <c r="E44" s="20">
        <v>8.7</v>
      </c>
      <c r="F44" s="20">
        <v>3979.7</v>
      </c>
      <c r="G44" s="20">
        <v>2067.69</v>
      </c>
      <c r="H44" s="20">
        <v>1912.01</v>
      </c>
    </row>
    <row r="45" spans="1:8" ht="11.25">
      <c r="A45" s="41" t="s">
        <v>141</v>
      </c>
      <c r="B45" s="41" t="s">
        <v>254</v>
      </c>
      <c r="C45" s="42">
        <v>92730</v>
      </c>
      <c r="D45" s="20">
        <v>2.7732</v>
      </c>
      <c r="E45" s="20">
        <v>0.08</v>
      </c>
      <c r="F45" s="20">
        <v>-6954.75</v>
      </c>
      <c r="G45" s="20">
        <v>10742.4</v>
      </c>
      <c r="H45" s="20">
        <v>-17697.15</v>
      </c>
    </row>
    <row r="46" spans="1:8" ht="11.25">
      <c r="A46" s="41" t="s">
        <v>139</v>
      </c>
      <c r="B46" s="41" t="s">
        <v>254</v>
      </c>
      <c r="C46" s="42">
        <v>80000</v>
      </c>
      <c r="D46" s="20">
        <v>0.9676</v>
      </c>
      <c r="E46" s="20">
        <v>0.11</v>
      </c>
      <c r="F46" s="20">
        <v>-5600</v>
      </c>
      <c r="G46" s="20">
        <v>49669.36</v>
      </c>
      <c r="H46" s="20">
        <v>-55269.36</v>
      </c>
    </row>
    <row r="47" spans="1:8" ht="11.25">
      <c r="A47" s="41" t="s">
        <v>140</v>
      </c>
      <c r="B47" s="41" t="s">
        <v>254</v>
      </c>
      <c r="C47" s="42">
        <v>25000</v>
      </c>
      <c r="D47" s="20">
        <v>2.368</v>
      </c>
      <c r="E47" s="20">
        <v>0.199</v>
      </c>
      <c r="F47" s="20">
        <v>825</v>
      </c>
      <c r="G47" s="20">
        <v>20067.78</v>
      </c>
      <c r="H47" s="20">
        <v>-19242.78</v>
      </c>
    </row>
    <row r="48" spans="1:8" ht="11.25">
      <c r="A48" s="41" t="s">
        <v>142</v>
      </c>
      <c r="B48" s="41" t="s">
        <v>254</v>
      </c>
      <c r="C48" s="42">
        <v>7163</v>
      </c>
      <c r="D48" s="20">
        <v>95.1409</v>
      </c>
      <c r="E48" s="20">
        <v>5.9</v>
      </c>
      <c r="F48" s="20">
        <v>-22205.3</v>
      </c>
      <c r="G48" s="20">
        <v>75794.8</v>
      </c>
      <c r="H48" s="20">
        <v>-98000.1</v>
      </c>
    </row>
    <row r="49" spans="1:8" ht="11.25">
      <c r="A49" s="41" t="s">
        <v>143</v>
      </c>
      <c r="B49" s="41" t="s">
        <v>254</v>
      </c>
      <c r="C49" s="42">
        <v>160830</v>
      </c>
      <c r="D49" s="20">
        <v>21.7621</v>
      </c>
      <c r="E49" s="20">
        <v>0</v>
      </c>
      <c r="F49" s="20">
        <v>-1153151.1</v>
      </c>
      <c r="G49" s="20">
        <v>-995537.7</v>
      </c>
      <c r="H49" s="20">
        <v>-157613.4</v>
      </c>
    </row>
    <row r="50" spans="1:8" ht="11.25">
      <c r="A50" s="41" t="s">
        <v>145</v>
      </c>
      <c r="B50" s="41" t="s">
        <v>254</v>
      </c>
      <c r="C50" s="42">
        <v>469</v>
      </c>
      <c r="D50" s="20">
        <v>9.5437</v>
      </c>
      <c r="E50" s="20">
        <v>6.0433</v>
      </c>
      <c r="F50" s="20">
        <v>-1111.01</v>
      </c>
      <c r="G50" s="20">
        <v>530.67</v>
      </c>
      <c r="H50" s="20">
        <v>-1641.68</v>
      </c>
    </row>
    <row r="51" spans="1:8" ht="11.25">
      <c r="A51" s="41" t="s">
        <v>146</v>
      </c>
      <c r="B51" s="41" t="s">
        <v>254</v>
      </c>
      <c r="C51" s="42">
        <v>504290</v>
      </c>
      <c r="D51" s="20">
        <v>2.0914</v>
      </c>
      <c r="E51" s="20">
        <v>1.4063</v>
      </c>
      <c r="F51" s="20">
        <v>-41301.35</v>
      </c>
      <c r="G51" s="20">
        <v>120663.02</v>
      </c>
      <c r="H51" s="20">
        <v>-161964.37</v>
      </c>
    </row>
    <row r="52" spans="1:8" ht="11.25">
      <c r="A52" s="41" t="s">
        <v>147</v>
      </c>
      <c r="B52" s="41" t="s">
        <v>254</v>
      </c>
      <c r="C52" s="42">
        <v>10453</v>
      </c>
      <c r="D52" s="20">
        <v>181.3304</v>
      </c>
      <c r="E52" s="20">
        <v>0</v>
      </c>
      <c r="F52" s="20">
        <v>0</v>
      </c>
      <c r="G52" s="20">
        <v>49573.01</v>
      </c>
      <c r="H52" s="20">
        <v>-49573.01</v>
      </c>
    </row>
    <row r="53" spans="1:8" ht="11.25">
      <c r="A53" s="41" t="s">
        <v>148</v>
      </c>
      <c r="B53" s="41" t="s">
        <v>254</v>
      </c>
      <c r="C53" s="42">
        <v>400</v>
      </c>
      <c r="D53" s="20">
        <v>20</v>
      </c>
      <c r="E53" s="20">
        <v>20.91</v>
      </c>
      <c r="F53" s="20">
        <v>-572</v>
      </c>
      <c r="G53" s="20">
        <v>903.51</v>
      </c>
      <c r="H53" s="20">
        <v>-1475.51</v>
      </c>
    </row>
    <row r="54" spans="1:8" ht="11.25">
      <c r="A54" s="41" t="s">
        <v>130</v>
      </c>
      <c r="B54" s="41" t="s">
        <v>254</v>
      </c>
      <c r="C54" s="42">
        <v>52002</v>
      </c>
      <c r="D54" s="20">
        <v>0</v>
      </c>
      <c r="E54" s="20">
        <v>10.0476</v>
      </c>
      <c r="F54" s="20">
        <v>-15524.43</v>
      </c>
      <c r="G54" s="20">
        <v>20451.6</v>
      </c>
      <c r="H54" s="20">
        <v>-35976.03</v>
      </c>
    </row>
    <row r="55" spans="1:8" ht="11.25">
      <c r="A55" s="41" t="s">
        <v>150</v>
      </c>
      <c r="B55" s="41" t="s">
        <v>254</v>
      </c>
      <c r="C55" s="42">
        <v>34825</v>
      </c>
      <c r="D55" s="20">
        <v>133.7649</v>
      </c>
      <c r="E55" s="20">
        <v>6.0914</v>
      </c>
      <c r="F55" s="20">
        <v>31043.01</v>
      </c>
      <c r="G55" s="20">
        <v>360514.05</v>
      </c>
      <c r="H55" s="20">
        <v>-329471.04</v>
      </c>
    </row>
    <row r="56" spans="1:8" ht="11.25">
      <c r="A56" s="19"/>
      <c r="B56" s="19"/>
      <c r="C56" s="19"/>
      <c r="D56" s="19"/>
      <c r="E56" s="19"/>
      <c r="F56" s="20">
        <f>SUM(F13:F55)</f>
        <v>-4643607.099999999</v>
      </c>
      <c r="G56" s="19"/>
      <c r="H56" s="19"/>
    </row>
    <row r="60" spans="1:7" ht="12.75">
      <c r="A60" s="50" t="s">
        <v>329</v>
      </c>
      <c r="B60" s="50"/>
      <c r="C60" s="50"/>
      <c r="D60" s="50"/>
      <c r="E60" s="51"/>
      <c r="F60" s="50" t="s">
        <v>330</v>
      </c>
      <c r="G60" s="50"/>
    </row>
    <row r="61" spans="1:7" ht="12.75">
      <c r="A61" s="52"/>
      <c r="B61" s="50"/>
      <c r="C61" s="50"/>
      <c r="D61" s="50"/>
      <c r="E61" s="50"/>
      <c r="F61" s="52"/>
      <c r="G61" s="52"/>
    </row>
  </sheetData>
  <mergeCells count="2">
    <mergeCell ref="A4:H4"/>
    <mergeCell ref="A7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kenad.h</dc:creator>
  <cp:keywords/>
  <dc:description/>
  <cp:lastModifiedBy>kenad.h</cp:lastModifiedBy>
  <cp:lastPrinted>2011-01-31T12:20:54Z</cp:lastPrinted>
  <dcterms:created xsi:type="dcterms:W3CDTF">2011-01-30T18:36:42Z</dcterms:created>
  <dcterms:modified xsi:type="dcterms:W3CDTF">2011-01-31T12:22:15Z</dcterms:modified>
  <cp:category/>
  <cp:version/>
  <cp:contentType/>
  <cp:contentStatus/>
</cp:coreProperties>
</file>